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F:\Don\Website data\2025 reports and data\"/>
    </mc:Choice>
  </mc:AlternateContent>
  <xr:revisionPtr revIDLastSave="0" documentId="13_ncr:1_{80C47129-DD83-405C-8735-973E812885D0}" xr6:coauthVersionLast="36" xr6:coauthVersionMax="36" xr10:uidLastSave="{00000000-0000-0000-0000-000000000000}"/>
  <bookViews>
    <workbookView xWindow="0" yWindow="0" windowWidth="28800" windowHeight="11700" activeTab="3" xr2:uid="{00000000-000D-0000-FFFF-FFFF00000000}"/>
  </bookViews>
  <sheets>
    <sheet name="2017-19 Revenues by County " sheetId="2" r:id="rId1"/>
    <sheet name="2019-21 Revenues by County" sheetId="3" r:id="rId2"/>
    <sheet name="2021-23 Revenues by County " sheetId="4" r:id="rId3"/>
    <sheet name="2023-25 Revenues by County" sheetId="5" r:id="rId4"/>
  </sheets>
  <definedNames>
    <definedName name="_xlnm.Print_Area" localSheetId="0">'2017-19 Revenues by County '!$B$1:$C$62</definedName>
    <definedName name="_xlnm.Print_Area" localSheetId="1">'2019-21 Revenues by County'!$A$1:$C$64</definedName>
    <definedName name="_xlnm.Print_Area" localSheetId="2">'2021-23 Revenues by County '!$A$1:$C$63</definedName>
    <definedName name="_xlnm.Print_Area" localSheetId="3">'2023-25 Revenues by County'!$A$1:$C$63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8" i="5" l="1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58" i="5"/>
  <c r="C51" i="5"/>
  <c r="C33" i="5"/>
  <c r="C15" i="5"/>
  <c r="C61" i="5" l="1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58" i="4"/>
  <c r="C51" i="4"/>
  <c r="C33" i="4"/>
  <c r="C15" i="4"/>
  <c r="C61" i="4" l="1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58" i="3"/>
  <c r="C51" i="3"/>
  <c r="C33" i="3"/>
  <c r="C15" i="3"/>
  <c r="C61" i="3" l="1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58" i="2"/>
  <c r="C61" i="2" s="1"/>
  <c r="C51" i="2"/>
  <c r="C33" i="2"/>
  <c r="C15" i="2"/>
</calcChain>
</file>

<file path=xl/sharedStrings.xml><?xml version="1.0" encoding="utf-8"?>
<sst xmlns="http://schemas.openxmlformats.org/spreadsheetml/2006/main" count="462" uniqueCount="68">
  <si>
    <t>Benson</t>
  </si>
  <si>
    <t>Bottineau</t>
  </si>
  <si>
    <t>Cavalier</t>
  </si>
  <si>
    <t>Grand Forks</t>
  </si>
  <si>
    <t xml:space="preserve">McHenry </t>
  </si>
  <si>
    <t>Nelson</t>
  </si>
  <si>
    <t xml:space="preserve">Pembina </t>
  </si>
  <si>
    <t>Pierce</t>
  </si>
  <si>
    <t>Ramsey</t>
  </si>
  <si>
    <t xml:space="preserve">Renville </t>
  </si>
  <si>
    <t xml:space="preserve">Rolette </t>
  </si>
  <si>
    <t xml:space="preserve">Towner </t>
  </si>
  <si>
    <t>Walsh</t>
  </si>
  <si>
    <t>Barnes</t>
  </si>
  <si>
    <t>Cass</t>
  </si>
  <si>
    <t>Dickey</t>
  </si>
  <si>
    <t>Eddy</t>
  </si>
  <si>
    <t>Foster</t>
  </si>
  <si>
    <t>Griggs</t>
  </si>
  <si>
    <t>LaMoure</t>
  </si>
  <si>
    <t>Ransom</t>
  </si>
  <si>
    <t>Richland</t>
  </si>
  <si>
    <t>Sargent</t>
  </si>
  <si>
    <t>Steele</t>
  </si>
  <si>
    <t>Stutsman</t>
  </si>
  <si>
    <t>Traill</t>
  </si>
  <si>
    <t>Wells</t>
  </si>
  <si>
    <t>Adams</t>
  </si>
  <si>
    <t>Billings</t>
  </si>
  <si>
    <t>Bowman</t>
  </si>
  <si>
    <t>Burleigh</t>
  </si>
  <si>
    <t>Dunn</t>
  </si>
  <si>
    <t>Emmons</t>
  </si>
  <si>
    <t>Golden Valley</t>
  </si>
  <si>
    <t>Grant</t>
  </si>
  <si>
    <t>Hettinger</t>
  </si>
  <si>
    <t>McLean</t>
  </si>
  <si>
    <t>Mercer</t>
  </si>
  <si>
    <t>Morton</t>
  </si>
  <si>
    <t>Oliver</t>
  </si>
  <si>
    <t>Sheridan</t>
  </si>
  <si>
    <t>Sioux</t>
  </si>
  <si>
    <t>Slope</t>
  </si>
  <si>
    <t>Stark</t>
  </si>
  <si>
    <t>Burke</t>
  </si>
  <si>
    <t xml:space="preserve">Divide </t>
  </si>
  <si>
    <t>McKenzie</t>
  </si>
  <si>
    <t>Mountrail</t>
  </si>
  <si>
    <t>Ward</t>
  </si>
  <si>
    <t>Williams</t>
  </si>
  <si>
    <t>GRAND TOTALS</t>
  </si>
  <si>
    <t>Kidder</t>
  </si>
  <si>
    <t>McIntosh</t>
  </si>
  <si>
    <t>Logan</t>
  </si>
  <si>
    <t>Judiciary</t>
  </si>
  <si>
    <t>County</t>
  </si>
  <si>
    <t>GRAND TOTAL</t>
  </si>
  <si>
    <t>2017-19 Biennium  Revenues</t>
  </si>
  <si>
    <t>Total Unit 1</t>
  </si>
  <si>
    <t>Total Unit 2</t>
  </si>
  <si>
    <t>Total Unit 3</t>
  </si>
  <si>
    <t>Total Unit 4</t>
  </si>
  <si>
    <t>2019-21 Biennium  Revenues</t>
  </si>
  <si>
    <t>McLean*</t>
  </si>
  <si>
    <t>*</t>
  </si>
  <si>
    <t>In August 2019 the State Treasurer's Office made an adjustment for Medical Center Levy revenues that were incorrectly reported by McLean County as fines, penalties and forfeitures.  A transfer totaling $444,590 was made to  correct reporting errors covering a period of several years.</t>
  </si>
  <si>
    <t>2021-23 Biennium  Revenues</t>
  </si>
  <si>
    <t>2023-25 Biennium 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</si>
</sst>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Alignment="1" applyProtection="1">
      <alignment horizontal="left"/>
    </xf>
    <xf numFmtId="164" fontId="4" fillId="0" borderId="0" xfId="1" applyNumberFormat="1" applyFont="1" applyProtection="1"/>
    <xf numFmtId="0" fontId="4" fillId="0" borderId="0" xfId="0" applyFont="1" applyFill="1"/>
    <xf numFmtId="0" fontId="4" fillId="0" borderId="0" xfId="0" applyFont="1"/>
    <xf numFmtId="43" fontId="4" fillId="0" borderId="0" xfId="1" applyNumberFormat="1" applyFont="1" applyProtection="1"/>
    <xf numFmtId="0" fontId="3" fillId="2" borderId="0" xfId="0" applyFont="1" applyFill="1" applyAlignment="1" applyProtection="1">
      <alignment horizontal="left" indent="1"/>
    </xf>
    <xf numFmtId="164" fontId="3" fillId="2" borderId="0" xfId="1" applyNumberFormat="1" applyFont="1" applyFill="1" applyProtection="1"/>
    <xf numFmtId="4" fontId="4" fillId="0" borderId="0" xfId="1" applyNumberFormat="1" applyFont="1" applyProtection="1"/>
    <xf numFmtId="0" fontId="3" fillId="0" borderId="0" xfId="0" applyFont="1"/>
    <xf numFmtId="0" fontId="3" fillId="0" borderId="0" xfId="0" applyFont="1" applyFill="1" applyAlignment="1" applyProtection="1">
      <alignment horizontal="left" indent="1"/>
    </xf>
    <xf numFmtId="164" fontId="3" fillId="0" borderId="0" xfId="1" applyNumberFormat="1" applyFont="1" applyFill="1" applyProtection="1"/>
    <xf numFmtId="0" fontId="3" fillId="3" borderId="0" xfId="0" applyFont="1" applyFill="1" applyAlignment="1" applyProtection="1">
      <alignment horizontal="left"/>
    </xf>
    <xf numFmtId="164" fontId="3" fillId="3" borderId="0" xfId="1" applyNumberFormat="1" applyFont="1" applyFill="1" applyProtection="1"/>
    <xf numFmtId="0" fontId="3" fillId="0" borderId="0" xfId="0" applyFont="1" applyBorder="1"/>
    <xf numFmtId="43" fontId="4" fillId="0" borderId="0" xfId="0" applyNumberFormat="1" applyFont="1" applyProtection="1"/>
    <xf numFmtId="0" fontId="3" fillId="0" borderId="0" xfId="0" applyFont="1" applyBorder="1" applyAlignment="1" applyProtection="1">
      <alignment horizontal="left"/>
    </xf>
    <xf numFmtId="17" fontId="3" fillId="0" borderId="0" xfId="0" applyNumberFormat="1" applyFont="1" applyAlignment="1">
      <alignment horizontal="left"/>
    </xf>
    <xf numFmtId="17" fontId="3" fillId="0" borderId="0" xfId="0" quotePrefix="1" applyNumberFormat="1" applyFont="1" applyAlignment="1">
      <alignment horizontal="left"/>
    </xf>
    <xf numFmtId="17" fontId="5" fillId="0" borderId="0" xfId="0" quotePrefix="1" applyNumberFormat="1" applyFont="1" applyAlignment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4" fillId="0" borderId="0" xfId="0" applyFont="1" applyAlignment="1">
      <alignment horizontal="right" vertical="top"/>
    </xf>
    <xf numFmtId="0" fontId="7" fillId="0" borderId="0" xfId="0" applyFont="1"/>
    <xf numFmtId="0" fontId="7" fillId="0" borderId="0" xfId="0" applyFont="1" applyFill="1"/>
    <xf numFmtId="0" fontId="6" fillId="0" borderId="0" xfId="0" applyFont="1" applyBorder="1" applyAlignment="1">
      <alignment horizontal="left" vertical="top" wrapText="1"/>
    </xf>
  </cellXfs>
  <cellStyles count="3">
    <cellStyle name="Comma 2" xfId="2" xr:uid="{00000000-0005-0000-0000-000000000000}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129"/>
  <sheetViews>
    <sheetView zoomScale="110" zoomScaleNormal="110" workbookViewId="0">
      <pane xSplit="2" ySplit="1" topLeftCell="C44" activePane="bottomRight" state="frozen"/>
      <selection activeCell="E41" sqref="E41"/>
      <selection pane="topRight" activeCell="E41" sqref="E41"/>
      <selection pane="bottomLeft" activeCell="E41" sqref="E41"/>
      <selection pane="bottomRight" activeCell="C61" sqref="C61"/>
    </sheetView>
  </sheetViews>
  <sheetFormatPr defaultRowHeight="14.25" x14ac:dyDescent="0.2"/>
  <cols>
    <col min="1" max="1" width="2.7109375" style="6" customWidth="1"/>
    <col min="2" max="2" width="21" style="6" customWidth="1"/>
    <col min="3" max="3" width="20.28515625" style="6" customWidth="1"/>
    <col min="4" max="4" width="11.42578125" style="5" customWidth="1"/>
    <col min="5" max="16384" width="9.140625" style="6"/>
  </cols>
  <sheetData>
    <row r="1" spans="2:37" s="2" customFormat="1" ht="52.5" customHeight="1" thickBot="1" x14ac:dyDescent="0.3">
      <c r="B1" s="22" t="s">
        <v>55</v>
      </c>
      <c r="C1" s="22" t="s">
        <v>57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2:37" x14ac:dyDescent="0.2">
      <c r="B2" s="3" t="s">
        <v>0</v>
      </c>
      <c r="C2" s="4">
        <v>163685.53999999998</v>
      </c>
    </row>
    <row r="3" spans="2:37" x14ac:dyDescent="0.2">
      <c r="B3" s="3" t="s">
        <v>1</v>
      </c>
      <c r="C3" s="7">
        <v>201096.82</v>
      </c>
    </row>
    <row r="4" spans="2:37" x14ac:dyDescent="0.2">
      <c r="B4" s="3" t="s">
        <v>2</v>
      </c>
      <c r="C4" s="7">
        <v>88310.9</v>
      </c>
    </row>
    <row r="5" spans="2:37" x14ac:dyDescent="0.2">
      <c r="B5" s="3" t="s">
        <v>3</v>
      </c>
      <c r="C5" s="7">
        <v>2188866.14</v>
      </c>
    </row>
    <row r="6" spans="2:37" x14ac:dyDescent="0.2">
      <c r="B6" s="3" t="s">
        <v>4</v>
      </c>
      <c r="C6" s="7">
        <v>248216.2</v>
      </c>
    </row>
    <row r="7" spans="2:37" x14ac:dyDescent="0.2">
      <c r="B7" s="3" t="s">
        <v>5</v>
      </c>
      <c r="C7" s="7">
        <v>113289.69</v>
      </c>
    </row>
    <row r="8" spans="2:37" x14ac:dyDescent="0.2">
      <c r="B8" s="3" t="s">
        <v>6</v>
      </c>
      <c r="C8" s="7">
        <v>269802.49</v>
      </c>
    </row>
    <row r="9" spans="2:37" x14ac:dyDescent="0.2">
      <c r="B9" s="3" t="s">
        <v>7</v>
      </c>
      <c r="C9" s="7">
        <v>195253.57</v>
      </c>
    </row>
    <row r="10" spans="2:37" x14ac:dyDescent="0.2">
      <c r="B10" s="3" t="s">
        <v>8</v>
      </c>
      <c r="C10" s="7">
        <v>706117.6399999999</v>
      </c>
    </row>
    <row r="11" spans="2:37" x14ac:dyDescent="0.2">
      <c r="B11" s="3" t="s">
        <v>9</v>
      </c>
      <c r="C11" s="7">
        <v>59447.71</v>
      </c>
    </row>
    <row r="12" spans="2:37" x14ac:dyDescent="0.2">
      <c r="B12" s="3" t="s">
        <v>10</v>
      </c>
      <c r="C12" s="7">
        <v>174552.2</v>
      </c>
    </row>
    <row r="13" spans="2:37" x14ac:dyDescent="0.2">
      <c r="B13" s="3" t="s">
        <v>11</v>
      </c>
      <c r="C13" s="7">
        <v>137845.76000000001</v>
      </c>
    </row>
    <row r="14" spans="2:37" x14ac:dyDescent="0.2">
      <c r="B14" s="3" t="s">
        <v>12</v>
      </c>
      <c r="C14" s="7">
        <v>365528.81000000006</v>
      </c>
    </row>
    <row r="15" spans="2:37" s="5" customFormat="1" ht="15" x14ac:dyDescent="0.25">
      <c r="B15" s="8" t="s">
        <v>58</v>
      </c>
      <c r="C15" s="9">
        <f>SUM(C2:C14)</f>
        <v>4912013.4700000007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s="5" customFormat="1" x14ac:dyDescent="0.2">
      <c r="B16" s="3" t="s">
        <v>13</v>
      </c>
      <c r="C16" s="10">
        <v>446879.95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s="5" customFormat="1" x14ac:dyDescent="0.2">
      <c r="B17" s="3" t="s">
        <v>14</v>
      </c>
      <c r="C17" s="10">
        <v>3840767.6700000004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s="5" customFormat="1" x14ac:dyDescent="0.2">
      <c r="B18" s="3" t="s">
        <v>15</v>
      </c>
      <c r="C18" s="10">
        <v>146838.75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s="5" customFormat="1" x14ac:dyDescent="0.2">
      <c r="B19" s="3" t="s">
        <v>16</v>
      </c>
      <c r="C19" s="10">
        <v>137288.91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s="5" customFormat="1" x14ac:dyDescent="0.2">
      <c r="B20" s="3" t="s">
        <v>17</v>
      </c>
      <c r="C20" s="10">
        <v>114014.87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s="5" customFormat="1" x14ac:dyDescent="0.2">
      <c r="B21" s="3" t="s">
        <v>18</v>
      </c>
      <c r="C21" s="10">
        <v>66577.12999999999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s="5" customFormat="1" x14ac:dyDescent="0.2">
      <c r="B22" s="3" t="s">
        <v>51</v>
      </c>
      <c r="C22" s="10">
        <v>111294.35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s="5" customFormat="1" x14ac:dyDescent="0.2">
      <c r="B23" s="3" t="s">
        <v>19</v>
      </c>
      <c r="C23" s="10">
        <v>120268.26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s="5" customFormat="1" x14ac:dyDescent="0.2">
      <c r="B24" s="3" t="s">
        <v>53</v>
      </c>
      <c r="C24" s="10">
        <v>47788.76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s="5" customFormat="1" x14ac:dyDescent="0.2">
      <c r="B25" s="3" t="s">
        <v>52</v>
      </c>
      <c r="C25" s="10">
        <v>59369.64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2:37" s="5" customFormat="1" x14ac:dyDescent="0.2">
      <c r="B26" s="3" t="s">
        <v>20</v>
      </c>
      <c r="C26" s="10">
        <v>131506.45000000001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2:37" s="5" customFormat="1" x14ac:dyDescent="0.2">
      <c r="B27" s="3" t="s">
        <v>21</v>
      </c>
      <c r="C27" s="10">
        <v>392945.69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2:37" s="5" customFormat="1" x14ac:dyDescent="0.2">
      <c r="B28" s="3" t="s">
        <v>22</v>
      </c>
      <c r="C28" s="10">
        <v>133283.04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2:37" s="5" customFormat="1" x14ac:dyDescent="0.2">
      <c r="B29" s="3" t="s">
        <v>23</v>
      </c>
      <c r="C29" s="10">
        <v>43013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2:37" s="5" customFormat="1" x14ac:dyDescent="0.2">
      <c r="B30" s="3" t="s">
        <v>24</v>
      </c>
      <c r="C30" s="10">
        <v>819661.23999999976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2:37" s="5" customFormat="1" x14ac:dyDescent="0.2">
      <c r="B31" s="3" t="s">
        <v>25</v>
      </c>
      <c r="C31" s="10">
        <v>284428.21999999997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2:37" s="5" customFormat="1" x14ac:dyDescent="0.2">
      <c r="B32" s="3" t="s">
        <v>26</v>
      </c>
      <c r="C32" s="10">
        <v>113799.79000000001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2:37" s="5" customFormat="1" ht="15" x14ac:dyDescent="0.25">
      <c r="B33" s="8" t="s">
        <v>59</v>
      </c>
      <c r="C33" s="9">
        <f>SUM(C16:C32)</f>
        <v>7009725.7199999988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2:37" s="5" customFormat="1" x14ac:dyDescent="0.2">
      <c r="B34" s="3" t="s">
        <v>27</v>
      </c>
      <c r="C34" s="10">
        <v>118660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2:37" s="5" customFormat="1" x14ac:dyDescent="0.2">
      <c r="B35" s="3" t="s">
        <v>28</v>
      </c>
      <c r="C35" s="10">
        <v>90474.14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2:37" s="5" customFormat="1" x14ac:dyDescent="0.2">
      <c r="B36" s="3" t="s">
        <v>29</v>
      </c>
      <c r="C36" s="10">
        <v>118340.73999999999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2:37" s="5" customFormat="1" x14ac:dyDescent="0.2">
      <c r="B37" s="3" t="s">
        <v>30</v>
      </c>
      <c r="C37" s="10">
        <v>2803214.8000000003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2:37" s="5" customFormat="1" x14ac:dyDescent="0.2">
      <c r="B38" s="3" t="s">
        <v>31</v>
      </c>
      <c r="C38" s="10">
        <v>398096.10000000003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2:37" s="5" customFormat="1" x14ac:dyDescent="0.2">
      <c r="B39" s="3" t="s">
        <v>32</v>
      </c>
      <c r="C39" s="10">
        <v>104037.73000000001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2:37" s="5" customFormat="1" x14ac:dyDescent="0.2">
      <c r="B40" s="3" t="s">
        <v>33</v>
      </c>
      <c r="C40" s="10">
        <v>71432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2:37" s="5" customFormat="1" x14ac:dyDescent="0.2">
      <c r="B41" s="3" t="s">
        <v>34</v>
      </c>
      <c r="C41" s="10">
        <v>39641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2:37" s="5" customFormat="1" x14ac:dyDescent="0.2">
      <c r="B42" s="3" t="s">
        <v>35</v>
      </c>
      <c r="C42" s="10">
        <v>79586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2:37" s="5" customFormat="1" x14ac:dyDescent="0.2">
      <c r="B43" s="3" t="s">
        <v>36</v>
      </c>
      <c r="C43" s="10">
        <v>628565.6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2:37" s="5" customFormat="1" x14ac:dyDescent="0.2">
      <c r="B44" s="3" t="s">
        <v>37</v>
      </c>
      <c r="C44" s="10">
        <v>293924.05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2:37" s="5" customFormat="1" x14ac:dyDescent="0.2">
      <c r="B45" s="3" t="s">
        <v>38</v>
      </c>
      <c r="C45" s="10">
        <v>1312568.3199999998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2:37" s="5" customFormat="1" x14ac:dyDescent="0.2">
      <c r="B46" s="3" t="s">
        <v>39</v>
      </c>
      <c r="C46" s="10">
        <v>51167.75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2:37" x14ac:dyDescent="0.2">
      <c r="B47" s="3" t="s">
        <v>40</v>
      </c>
      <c r="C47" s="10">
        <v>42809.5</v>
      </c>
    </row>
    <row r="48" spans="2:37" x14ac:dyDescent="0.2">
      <c r="B48" s="3" t="s">
        <v>41</v>
      </c>
      <c r="C48" s="10">
        <v>22762</v>
      </c>
    </row>
    <row r="49" spans="2:4" x14ac:dyDescent="0.2">
      <c r="B49" s="3" t="s">
        <v>42</v>
      </c>
      <c r="C49" s="10">
        <v>26599.3</v>
      </c>
    </row>
    <row r="50" spans="2:4" x14ac:dyDescent="0.2">
      <c r="B50" s="3" t="s">
        <v>43</v>
      </c>
      <c r="C50" s="10">
        <v>1262815.21</v>
      </c>
    </row>
    <row r="51" spans="2:4" ht="15" x14ac:dyDescent="0.25">
      <c r="B51" s="8" t="s">
        <v>60</v>
      </c>
      <c r="C51" s="9">
        <f>SUM(C34:C50)</f>
        <v>7464694.2400000002</v>
      </c>
    </row>
    <row r="52" spans="2:4" x14ac:dyDescent="0.2">
      <c r="B52" s="3" t="s">
        <v>44</v>
      </c>
      <c r="C52" s="10">
        <v>150457.47</v>
      </c>
    </row>
    <row r="53" spans="2:4" x14ac:dyDescent="0.2">
      <c r="B53" s="3" t="s">
        <v>45</v>
      </c>
      <c r="C53" s="10">
        <v>119524.7</v>
      </c>
    </row>
    <row r="54" spans="2:4" x14ac:dyDescent="0.2">
      <c r="B54" s="3" t="s">
        <v>46</v>
      </c>
      <c r="C54" s="10">
        <v>1883003.54</v>
      </c>
    </row>
    <row r="55" spans="2:4" x14ac:dyDescent="0.2">
      <c r="B55" s="3" t="s">
        <v>47</v>
      </c>
      <c r="C55" s="10">
        <v>609288</v>
      </c>
    </row>
    <row r="56" spans="2:4" x14ac:dyDescent="0.2">
      <c r="B56" s="3" t="s">
        <v>48</v>
      </c>
      <c r="C56" s="10">
        <v>2778610.08</v>
      </c>
    </row>
    <row r="57" spans="2:4" x14ac:dyDescent="0.2">
      <c r="B57" s="3" t="s">
        <v>49</v>
      </c>
      <c r="C57" s="10">
        <v>1700921.52</v>
      </c>
    </row>
    <row r="58" spans="2:4" s="11" customFormat="1" ht="15" x14ac:dyDescent="0.25">
      <c r="B58" s="8" t="s">
        <v>61</v>
      </c>
      <c r="C58" s="9">
        <f t="shared" ref="C58" si="0">SUBTOTAL(9,C52:C57)</f>
        <v>7241805.3100000005</v>
      </c>
      <c r="D58" s="2"/>
    </row>
    <row r="59" spans="2:4" s="11" customFormat="1" ht="15" x14ac:dyDescent="0.25">
      <c r="B59" s="8" t="s">
        <v>54</v>
      </c>
      <c r="C59" s="9">
        <v>347039.82</v>
      </c>
      <c r="D59" s="2"/>
    </row>
    <row r="60" spans="2:4" s="2" customFormat="1" ht="15" x14ac:dyDescent="0.25">
      <c r="B60" s="12"/>
      <c r="C60" s="13"/>
    </row>
    <row r="61" spans="2:4" s="11" customFormat="1" ht="15" x14ac:dyDescent="0.25">
      <c r="B61" s="14" t="s">
        <v>56</v>
      </c>
      <c r="C61" s="15">
        <f>C15+C33+C51+C58+C59</f>
        <v>26975278.560000002</v>
      </c>
      <c r="D61" s="2"/>
    </row>
    <row r="63" spans="2:4" ht="15" x14ac:dyDescent="0.25">
      <c r="B63" s="16"/>
      <c r="C63" s="17"/>
    </row>
    <row r="64" spans="2:4" ht="15" x14ac:dyDescent="0.25">
      <c r="B64" s="18"/>
    </row>
    <row r="65" spans="2:3" ht="15" x14ac:dyDescent="0.25">
      <c r="B65" s="19"/>
    </row>
    <row r="66" spans="2:3" ht="15" x14ac:dyDescent="0.25">
      <c r="B66" s="20"/>
    </row>
    <row r="67" spans="2:3" ht="15" x14ac:dyDescent="0.25">
      <c r="B67" s="20"/>
    </row>
    <row r="68" spans="2:3" ht="15" x14ac:dyDescent="0.25">
      <c r="B68" s="19"/>
    </row>
    <row r="69" spans="2:3" ht="15" x14ac:dyDescent="0.25">
      <c r="B69" s="20"/>
    </row>
    <row r="70" spans="2:3" ht="15" x14ac:dyDescent="0.25">
      <c r="B70" s="20"/>
    </row>
    <row r="71" spans="2:3" ht="15" x14ac:dyDescent="0.25">
      <c r="B71" s="20"/>
    </row>
    <row r="72" spans="2:3" ht="15" x14ac:dyDescent="0.25">
      <c r="B72" s="20"/>
    </row>
    <row r="73" spans="2:3" ht="15" x14ac:dyDescent="0.25">
      <c r="B73" s="11"/>
    </row>
    <row r="74" spans="2:3" ht="15" x14ac:dyDescent="0.25">
      <c r="B74" s="21"/>
    </row>
    <row r="76" spans="2:3" hidden="1" x14ac:dyDescent="0.2">
      <c r="B76" s="6" t="s">
        <v>50</v>
      </c>
      <c r="C76" s="6" t="e">
        <f t="shared" ref="C76" si="1">SUM(C77:C129)</f>
        <v>#REF!</v>
      </c>
    </row>
    <row r="77" spans="2:3" hidden="1" x14ac:dyDescent="0.2">
      <c r="B77" s="6" t="s">
        <v>14</v>
      </c>
      <c r="C77" s="6" t="e">
        <f>SUM(#REF!)</f>
        <v>#REF!</v>
      </c>
    </row>
    <row r="78" spans="2:3" hidden="1" x14ac:dyDescent="0.2">
      <c r="B78" s="6" t="s">
        <v>3</v>
      </c>
      <c r="C78" s="6" t="e">
        <f>SUM(#REF!)</f>
        <v>#REF!</v>
      </c>
    </row>
    <row r="79" spans="2:3" hidden="1" x14ac:dyDescent="0.2">
      <c r="B79" s="6" t="s">
        <v>30</v>
      </c>
      <c r="C79" s="6" t="e">
        <f>SUM(#REF!)</f>
        <v>#REF!</v>
      </c>
    </row>
    <row r="80" spans="2:3" hidden="1" x14ac:dyDescent="0.2">
      <c r="B80" s="6" t="s">
        <v>48</v>
      </c>
      <c r="C80" s="6" t="e">
        <f>SUM(#REF!)</f>
        <v>#REF!</v>
      </c>
    </row>
    <row r="81" spans="2:3" hidden="1" x14ac:dyDescent="0.2">
      <c r="B81" s="6" t="s">
        <v>38</v>
      </c>
      <c r="C81" s="6" t="e">
        <f>SUM(#REF!)</f>
        <v>#REF!</v>
      </c>
    </row>
    <row r="82" spans="2:3" hidden="1" x14ac:dyDescent="0.2">
      <c r="B82" s="6" t="s">
        <v>8</v>
      </c>
      <c r="C82" s="6" t="e">
        <f>SUM(#REF!)</f>
        <v>#REF!</v>
      </c>
    </row>
    <row r="83" spans="2:3" hidden="1" x14ac:dyDescent="0.2">
      <c r="B83" s="6" t="s">
        <v>21</v>
      </c>
      <c r="C83" s="6" t="e">
        <f>SUM(#REF!)</f>
        <v>#REF!</v>
      </c>
    </row>
    <row r="84" spans="2:3" hidden="1" x14ac:dyDescent="0.2">
      <c r="B84" s="6" t="s">
        <v>24</v>
      </c>
      <c r="C84" s="6" t="e">
        <f>SUM(#REF!)</f>
        <v>#REF!</v>
      </c>
    </row>
    <row r="85" spans="2:3" hidden="1" x14ac:dyDescent="0.2">
      <c r="B85" s="6" t="s">
        <v>43</v>
      </c>
      <c r="C85" s="6" t="e">
        <f>SUM(#REF!)</f>
        <v>#REF!</v>
      </c>
    </row>
    <row r="86" spans="2:3" hidden="1" x14ac:dyDescent="0.2">
      <c r="B86" s="6" t="s">
        <v>49</v>
      </c>
      <c r="C86" s="6" t="e">
        <f>SUM(#REF!)</f>
        <v>#REF!</v>
      </c>
    </row>
    <row r="87" spans="2:3" hidden="1" x14ac:dyDescent="0.2">
      <c r="B87" s="6" t="s">
        <v>13</v>
      </c>
      <c r="C87" s="6" t="e">
        <f>SUM(#REF!)</f>
        <v>#REF!</v>
      </c>
    </row>
    <row r="88" spans="2:3" hidden="1" x14ac:dyDescent="0.2">
      <c r="B88" s="6" t="s">
        <v>12</v>
      </c>
      <c r="C88" s="6" t="e">
        <f>SUM(#REF!)</f>
        <v>#REF!</v>
      </c>
    </row>
    <row r="89" spans="2:3" hidden="1" x14ac:dyDescent="0.2">
      <c r="B89" s="6" t="s">
        <v>36</v>
      </c>
      <c r="C89" s="6" t="e">
        <f>SUM(#REF!)</f>
        <v>#REF!</v>
      </c>
    </row>
    <row r="90" spans="2:3" hidden="1" x14ac:dyDescent="0.2">
      <c r="B90" s="6" t="s">
        <v>25</v>
      </c>
      <c r="C90" s="6" t="e">
        <f>SUM(#REF!)</f>
        <v>#REF!</v>
      </c>
    </row>
    <row r="91" spans="2:3" hidden="1" x14ac:dyDescent="0.2">
      <c r="B91" s="6" t="s">
        <v>6</v>
      </c>
      <c r="C91" s="6" t="e">
        <f>SUM(#REF!)</f>
        <v>#REF!</v>
      </c>
    </row>
    <row r="92" spans="2:3" hidden="1" x14ac:dyDescent="0.2">
      <c r="B92" s="6" t="s">
        <v>46</v>
      </c>
      <c r="C92" s="6" t="e">
        <f>SUM(#REF!)</f>
        <v>#REF!</v>
      </c>
    </row>
    <row r="93" spans="2:3" hidden="1" x14ac:dyDescent="0.2">
      <c r="B93" s="6" t="s">
        <v>1</v>
      </c>
      <c r="C93" s="6" t="e">
        <f>SUM(#REF!)</f>
        <v>#REF!</v>
      </c>
    </row>
    <row r="94" spans="2:3" hidden="1" x14ac:dyDescent="0.2">
      <c r="B94" s="6" t="s">
        <v>10</v>
      </c>
      <c r="C94" s="6" t="e">
        <f>SUM(#REF!)</f>
        <v>#REF!</v>
      </c>
    </row>
    <row r="95" spans="2:3" hidden="1" x14ac:dyDescent="0.2">
      <c r="B95" s="6" t="s">
        <v>37</v>
      </c>
      <c r="C95" s="6" t="e">
        <f>SUM(#REF!)</f>
        <v>#REF!</v>
      </c>
    </row>
    <row r="96" spans="2:3" hidden="1" x14ac:dyDescent="0.2">
      <c r="B96" s="6" t="s">
        <v>19</v>
      </c>
      <c r="C96" s="6" t="e">
        <f>SUM(#REF!)</f>
        <v>#REF!</v>
      </c>
    </row>
    <row r="97" spans="2:3" hidden="1" x14ac:dyDescent="0.2">
      <c r="B97" s="6" t="s">
        <v>4</v>
      </c>
      <c r="C97" s="6" t="e">
        <f>SUM(#REF!)</f>
        <v>#REF!</v>
      </c>
    </row>
    <row r="98" spans="2:3" hidden="1" x14ac:dyDescent="0.2">
      <c r="B98" s="6" t="s">
        <v>0</v>
      </c>
      <c r="C98" s="6" t="e">
        <f>SUM(#REF!)</f>
        <v>#REF!</v>
      </c>
    </row>
    <row r="99" spans="2:3" hidden="1" x14ac:dyDescent="0.2">
      <c r="B99" s="6" t="s">
        <v>20</v>
      </c>
      <c r="C99" s="6" t="e">
        <f>SUM(#REF!)</f>
        <v>#REF!</v>
      </c>
    </row>
    <row r="100" spans="2:3" hidden="1" x14ac:dyDescent="0.2">
      <c r="B100" s="6" t="s">
        <v>47</v>
      </c>
      <c r="C100" s="6" t="e">
        <f>SUM(#REF!)</f>
        <v>#REF!</v>
      </c>
    </row>
    <row r="101" spans="2:3" hidden="1" x14ac:dyDescent="0.2">
      <c r="B101" s="6" t="s">
        <v>15</v>
      </c>
      <c r="C101" s="6" t="e">
        <f>SUM(#REF!)</f>
        <v>#REF!</v>
      </c>
    </row>
    <row r="102" spans="2:3" hidden="1" x14ac:dyDescent="0.2">
      <c r="B102" s="6" t="s">
        <v>7</v>
      </c>
      <c r="C102" s="6" t="e">
        <f>SUM(#REF!)</f>
        <v>#REF!</v>
      </c>
    </row>
    <row r="103" spans="2:3" hidden="1" x14ac:dyDescent="0.2">
      <c r="B103" s="6" t="s">
        <v>51</v>
      </c>
      <c r="C103" s="6" t="e">
        <f>SUM(#REF!)</f>
        <v>#REF!</v>
      </c>
    </row>
    <row r="104" spans="2:3" hidden="1" x14ac:dyDescent="0.2">
      <c r="B104" s="6" t="s">
        <v>26</v>
      </c>
      <c r="C104" s="6" t="e">
        <f>SUM(#REF!)</f>
        <v>#REF!</v>
      </c>
    </row>
    <row r="105" spans="2:3" hidden="1" x14ac:dyDescent="0.2">
      <c r="B105" s="6" t="s">
        <v>5</v>
      </c>
      <c r="C105" s="6" t="e">
        <f>SUM(#REF!)</f>
        <v>#REF!</v>
      </c>
    </row>
    <row r="106" spans="2:3" hidden="1" x14ac:dyDescent="0.2">
      <c r="B106" s="6" t="s">
        <v>31</v>
      </c>
      <c r="C106" s="6" t="e">
        <f>SUM(#REF!)</f>
        <v>#REF!</v>
      </c>
    </row>
    <row r="107" spans="2:3" hidden="1" x14ac:dyDescent="0.2">
      <c r="B107" s="6" t="s">
        <v>11</v>
      </c>
      <c r="C107" s="6" t="e">
        <f>SUM(#REF!)</f>
        <v>#REF!</v>
      </c>
    </row>
    <row r="108" spans="2:3" hidden="1" x14ac:dyDescent="0.2">
      <c r="B108" s="6" t="s">
        <v>29</v>
      </c>
      <c r="C108" s="6" t="e">
        <f>SUM(#REF!)</f>
        <v>#REF!</v>
      </c>
    </row>
    <row r="109" spans="2:3" hidden="1" x14ac:dyDescent="0.2">
      <c r="B109" s="6" t="s">
        <v>32</v>
      </c>
      <c r="C109" s="6" t="e">
        <f>SUM(#REF!)</f>
        <v>#REF!</v>
      </c>
    </row>
    <row r="110" spans="2:3" hidden="1" x14ac:dyDescent="0.2">
      <c r="B110" s="6" t="s">
        <v>17</v>
      </c>
      <c r="C110" s="6" t="e">
        <f>SUM(#REF!)</f>
        <v>#REF!</v>
      </c>
    </row>
    <row r="111" spans="2:3" hidden="1" x14ac:dyDescent="0.2">
      <c r="B111" s="6" t="s">
        <v>2</v>
      </c>
      <c r="C111" s="6" t="e">
        <f>SUM(#REF!)</f>
        <v>#REF!</v>
      </c>
    </row>
    <row r="112" spans="2:3" hidden="1" x14ac:dyDescent="0.2">
      <c r="B112" s="6" t="s">
        <v>22</v>
      </c>
      <c r="C112" s="6" t="e">
        <f>SUM(#REF!)</f>
        <v>#REF!</v>
      </c>
    </row>
    <row r="113" spans="2:3" hidden="1" x14ac:dyDescent="0.2">
      <c r="B113" s="6" t="s">
        <v>44</v>
      </c>
      <c r="C113" s="6" t="e">
        <f>SUM(#REF!)</f>
        <v>#REF!</v>
      </c>
    </row>
    <row r="114" spans="2:3" hidden="1" x14ac:dyDescent="0.2">
      <c r="B114" s="6" t="s">
        <v>16</v>
      </c>
      <c r="C114" s="6" t="e">
        <f>SUM(#REF!)</f>
        <v>#REF!</v>
      </c>
    </row>
    <row r="115" spans="2:3" hidden="1" x14ac:dyDescent="0.2">
      <c r="B115" s="6" t="s">
        <v>27</v>
      </c>
      <c r="C115" s="6" t="e">
        <f>SUM(#REF!)</f>
        <v>#REF!</v>
      </c>
    </row>
    <row r="116" spans="2:3" hidden="1" x14ac:dyDescent="0.2">
      <c r="B116" s="6" t="s">
        <v>33</v>
      </c>
      <c r="C116" s="6" t="e">
        <f>SUM(#REF!)</f>
        <v>#REF!</v>
      </c>
    </row>
    <row r="117" spans="2:3" hidden="1" x14ac:dyDescent="0.2">
      <c r="B117" s="6" t="s">
        <v>23</v>
      </c>
      <c r="C117" s="6" t="e">
        <f>SUM(#REF!)</f>
        <v>#REF!</v>
      </c>
    </row>
    <row r="118" spans="2:3" hidden="1" x14ac:dyDescent="0.2">
      <c r="B118" s="6" t="s">
        <v>28</v>
      </c>
      <c r="C118" s="6" t="e">
        <f>SUM(#REF!)</f>
        <v>#REF!</v>
      </c>
    </row>
    <row r="119" spans="2:3" hidden="1" x14ac:dyDescent="0.2">
      <c r="B119" s="6" t="s">
        <v>18</v>
      </c>
      <c r="C119" s="6" t="e">
        <f>SUM(#REF!)</f>
        <v>#REF!</v>
      </c>
    </row>
    <row r="120" spans="2:3" hidden="1" x14ac:dyDescent="0.2">
      <c r="B120" s="6" t="s">
        <v>52</v>
      </c>
      <c r="C120" s="6" t="e">
        <f>SUM(#REF!)</f>
        <v>#REF!</v>
      </c>
    </row>
    <row r="121" spans="2:3" hidden="1" x14ac:dyDescent="0.2">
      <c r="B121" s="6" t="s">
        <v>9</v>
      </c>
      <c r="C121" s="6" t="e">
        <f>SUM(#REF!)</f>
        <v>#REF!</v>
      </c>
    </row>
    <row r="122" spans="2:3" hidden="1" x14ac:dyDescent="0.2">
      <c r="B122" s="6" t="s">
        <v>34</v>
      </c>
      <c r="C122" s="6" t="e">
        <f>SUM(#REF!)</f>
        <v>#REF!</v>
      </c>
    </row>
    <row r="123" spans="2:3" hidden="1" x14ac:dyDescent="0.2">
      <c r="B123" s="6" t="s">
        <v>45</v>
      </c>
      <c r="C123" s="6" t="e">
        <f>SUM(#REF!)</f>
        <v>#REF!</v>
      </c>
    </row>
    <row r="124" spans="2:3" hidden="1" x14ac:dyDescent="0.2">
      <c r="B124" s="6" t="s">
        <v>35</v>
      </c>
      <c r="C124" s="6" t="e">
        <f>SUM(#REF!)</f>
        <v>#REF!</v>
      </c>
    </row>
    <row r="125" spans="2:3" hidden="1" x14ac:dyDescent="0.2">
      <c r="B125" s="6" t="s">
        <v>42</v>
      </c>
      <c r="C125" s="6" t="e">
        <f>SUM(#REF!)</f>
        <v>#REF!</v>
      </c>
    </row>
    <row r="126" spans="2:3" hidden="1" x14ac:dyDescent="0.2">
      <c r="B126" s="6" t="s">
        <v>53</v>
      </c>
      <c r="C126" s="6" t="e">
        <f>SUM(#REF!)</f>
        <v>#REF!</v>
      </c>
    </row>
    <row r="127" spans="2:3" hidden="1" x14ac:dyDescent="0.2">
      <c r="B127" s="6" t="s">
        <v>39</v>
      </c>
      <c r="C127" s="6" t="e">
        <f>SUM(#REF!)</f>
        <v>#REF!</v>
      </c>
    </row>
    <row r="128" spans="2:3" hidden="1" x14ac:dyDescent="0.2">
      <c r="B128" s="6" t="s">
        <v>41</v>
      </c>
      <c r="C128" s="6" t="e">
        <f>SUM(#REF!)</f>
        <v>#REF!</v>
      </c>
    </row>
    <row r="129" spans="2:3" hidden="1" x14ac:dyDescent="0.2">
      <c r="B129" s="6" t="s">
        <v>40</v>
      </c>
      <c r="C129" s="6" t="e">
        <f>SUM(#REF!)</f>
        <v>#REF!</v>
      </c>
    </row>
  </sheetData>
  <printOptions horizontalCentered="1"/>
  <pageMargins left="0" right="0" top="0.25" bottom="0" header="0.3" footer="0.5"/>
  <pageSetup fitToHeight="2" orientation="portrait" r:id="rId1"/>
  <headerFooter alignWithMargins="0"/>
  <rowBreaks count="1" manualBreakCount="1">
    <brk id="51" min="1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29"/>
  <sheetViews>
    <sheetView zoomScale="110" zoomScaleNormal="110" workbookViewId="0">
      <pane xSplit="2" ySplit="1" topLeftCell="C38" activePane="bottomRight" state="frozen"/>
      <selection activeCell="E41" sqref="E41"/>
      <selection pane="topRight" activeCell="E41" sqref="E41"/>
      <selection pane="bottomLeft" activeCell="E41" sqref="E41"/>
      <selection pane="bottomRight" activeCell="K62" sqref="K62"/>
    </sheetView>
  </sheetViews>
  <sheetFormatPr defaultRowHeight="14.25" x14ac:dyDescent="0.2"/>
  <cols>
    <col min="1" max="1" width="2.7109375" style="6" customWidth="1"/>
    <col min="2" max="2" width="21" style="6" customWidth="1"/>
    <col min="3" max="3" width="20.28515625" style="6" customWidth="1"/>
    <col min="4" max="4" width="11.42578125" style="5" customWidth="1"/>
    <col min="5" max="16384" width="9.140625" style="6"/>
  </cols>
  <sheetData>
    <row r="1" spans="2:37" s="2" customFormat="1" ht="52.5" customHeight="1" thickBot="1" x14ac:dyDescent="0.3">
      <c r="B1" s="22" t="s">
        <v>55</v>
      </c>
      <c r="C1" s="22" t="s">
        <v>62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2:37" x14ac:dyDescent="0.2">
      <c r="B2" s="3" t="s">
        <v>0</v>
      </c>
      <c r="C2" s="4">
        <v>155280.84</v>
      </c>
    </row>
    <row r="3" spans="2:37" x14ac:dyDescent="0.2">
      <c r="B3" s="3" t="s">
        <v>1</v>
      </c>
      <c r="C3" s="4">
        <v>181412.99</v>
      </c>
    </row>
    <row r="4" spans="2:37" x14ac:dyDescent="0.2">
      <c r="B4" s="3" t="s">
        <v>2</v>
      </c>
      <c r="C4" s="4">
        <v>60179.8</v>
      </c>
    </row>
    <row r="5" spans="2:37" x14ac:dyDescent="0.2">
      <c r="B5" s="3" t="s">
        <v>3</v>
      </c>
      <c r="C5" s="4">
        <v>2284639.7599999998</v>
      </c>
    </row>
    <row r="6" spans="2:37" x14ac:dyDescent="0.2">
      <c r="B6" s="3" t="s">
        <v>4</v>
      </c>
      <c r="C6" s="4">
        <v>294188.07</v>
      </c>
    </row>
    <row r="7" spans="2:37" x14ac:dyDescent="0.2">
      <c r="B7" s="3" t="s">
        <v>5</v>
      </c>
      <c r="C7" s="4">
        <v>129855.31</v>
      </c>
    </row>
    <row r="8" spans="2:37" x14ac:dyDescent="0.2">
      <c r="B8" s="3" t="s">
        <v>6</v>
      </c>
      <c r="C8" s="4">
        <v>194229.11</v>
      </c>
    </row>
    <row r="9" spans="2:37" x14ac:dyDescent="0.2">
      <c r="B9" s="3" t="s">
        <v>7</v>
      </c>
      <c r="C9" s="4">
        <v>176629.05</v>
      </c>
    </row>
    <row r="10" spans="2:37" x14ac:dyDescent="0.2">
      <c r="B10" s="3" t="s">
        <v>8</v>
      </c>
      <c r="C10" s="4">
        <v>796757.02</v>
      </c>
    </row>
    <row r="11" spans="2:37" x14ac:dyDescent="0.2">
      <c r="B11" s="3" t="s">
        <v>9</v>
      </c>
      <c r="C11" s="4">
        <v>49774</v>
      </c>
    </row>
    <row r="12" spans="2:37" x14ac:dyDescent="0.2">
      <c r="B12" s="3" t="s">
        <v>10</v>
      </c>
      <c r="C12" s="4">
        <v>178595.14</v>
      </c>
    </row>
    <row r="13" spans="2:37" x14ac:dyDescent="0.2">
      <c r="B13" s="3" t="s">
        <v>11</v>
      </c>
      <c r="C13" s="4">
        <v>144858.84</v>
      </c>
    </row>
    <row r="14" spans="2:37" x14ac:dyDescent="0.2">
      <c r="B14" s="3" t="s">
        <v>12</v>
      </c>
      <c r="C14" s="4">
        <v>363564.84</v>
      </c>
    </row>
    <row r="15" spans="2:37" s="5" customFormat="1" ht="15" x14ac:dyDescent="0.25">
      <c r="B15" s="8" t="s">
        <v>58</v>
      </c>
      <c r="C15" s="9">
        <f>SUM(C2:C14)</f>
        <v>5009964.7699999986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s="5" customFormat="1" x14ac:dyDescent="0.2">
      <c r="B16" s="3" t="s">
        <v>13</v>
      </c>
      <c r="C16" s="10">
        <v>514625.61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s="5" customFormat="1" x14ac:dyDescent="0.2">
      <c r="B17" s="3" t="s">
        <v>14</v>
      </c>
      <c r="C17" s="10">
        <v>3719883.76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s="5" customFormat="1" x14ac:dyDescent="0.2">
      <c r="B18" s="3" t="s">
        <v>15</v>
      </c>
      <c r="C18" s="10">
        <v>147306.85999999999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s="5" customFormat="1" x14ac:dyDescent="0.2">
      <c r="B19" s="3" t="s">
        <v>16</v>
      </c>
      <c r="C19" s="10">
        <v>145101.16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s="5" customFormat="1" x14ac:dyDescent="0.2">
      <c r="B20" s="3" t="s">
        <v>17</v>
      </c>
      <c r="C20" s="10">
        <v>140464.43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s="5" customFormat="1" x14ac:dyDescent="0.2">
      <c r="B21" s="3" t="s">
        <v>18</v>
      </c>
      <c r="C21" s="10">
        <v>66073.8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s="5" customFormat="1" x14ac:dyDescent="0.2">
      <c r="B22" s="3" t="s">
        <v>51</v>
      </c>
      <c r="C22" s="10">
        <v>88182.25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s="5" customFormat="1" x14ac:dyDescent="0.2">
      <c r="B23" s="3" t="s">
        <v>19</v>
      </c>
      <c r="C23" s="10">
        <v>149217.96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s="5" customFormat="1" x14ac:dyDescent="0.2">
      <c r="B24" s="3" t="s">
        <v>53</v>
      </c>
      <c r="C24" s="10">
        <v>43542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s="5" customFormat="1" x14ac:dyDescent="0.2">
      <c r="B25" s="3" t="s">
        <v>52</v>
      </c>
      <c r="C25" s="10">
        <v>76604.38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2:37" s="5" customFormat="1" x14ac:dyDescent="0.2">
      <c r="B26" s="3" t="s">
        <v>20</v>
      </c>
      <c r="C26" s="10">
        <v>137036.66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2:37" s="5" customFormat="1" x14ac:dyDescent="0.2">
      <c r="B27" s="3" t="s">
        <v>21</v>
      </c>
      <c r="C27" s="10">
        <v>395026.82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2:37" s="5" customFormat="1" x14ac:dyDescent="0.2">
      <c r="B28" s="3" t="s">
        <v>22</v>
      </c>
      <c r="C28" s="10">
        <v>105090.59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2:37" s="5" customFormat="1" x14ac:dyDescent="0.2">
      <c r="B29" s="3" t="s">
        <v>23</v>
      </c>
      <c r="C29" s="10">
        <v>35680.730000000003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2:37" s="5" customFormat="1" x14ac:dyDescent="0.2">
      <c r="B30" s="3" t="s">
        <v>24</v>
      </c>
      <c r="C30" s="10">
        <v>742561.58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2:37" s="5" customFormat="1" x14ac:dyDescent="0.2">
      <c r="B31" s="3" t="s">
        <v>25</v>
      </c>
      <c r="C31" s="10">
        <v>261298.47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2:37" s="5" customFormat="1" x14ac:dyDescent="0.2">
      <c r="B32" s="3" t="s">
        <v>26</v>
      </c>
      <c r="C32" s="10">
        <v>88121.97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2:37" s="5" customFormat="1" ht="15" x14ac:dyDescent="0.25">
      <c r="B33" s="8" t="s">
        <v>59</v>
      </c>
      <c r="C33" s="9">
        <f>SUM(C16:C32)</f>
        <v>6855819.0300000003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2:37" s="5" customFormat="1" x14ac:dyDescent="0.2">
      <c r="B34" s="3" t="s">
        <v>27</v>
      </c>
      <c r="C34" s="10">
        <v>115237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2:37" s="5" customFormat="1" x14ac:dyDescent="0.2">
      <c r="B35" s="3" t="s">
        <v>28</v>
      </c>
      <c r="C35" s="10">
        <v>68700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2:37" s="5" customFormat="1" x14ac:dyDescent="0.2">
      <c r="B36" s="3" t="s">
        <v>29</v>
      </c>
      <c r="C36" s="10">
        <v>110205.06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2:37" s="5" customFormat="1" x14ac:dyDescent="0.2">
      <c r="B37" s="3" t="s">
        <v>30</v>
      </c>
      <c r="C37" s="10">
        <v>2439228.5099999998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2:37" s="5" customFormat="1" x14ac:dyDescent="0.2">
      <c r="B38" s="3" t="s">
        <v>31</v>
      </c>
      <c r="C38" s="10">
        <v>387006.11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2:37" s="5" customFormat="1" x14ac:dyDescent="0.2">
      <c r="B39" s="3" t="s">
        <v>32</v>
      </c>
      <c r="C39" s="10">
        <v>132635.47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2:37" s="5" customFormat="1" x14ac:dyDescent="0.2">
      <c r="B40" s="3" t="s">
        <v>33</v>
      </c>
      <c r="C40" s="10">
        <v>56555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2:37" s="5" customFormat="1" x14ac:dyDescent="0.2">
      <c r="B41" s="3" t="s">
        <v>34</v>
      </c>
      <c r="C41" s="10">
        <v>47147.42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2:37" s="5" customFormat="1" x14ac:dyDescent="0.2">
      <c r="B42" s="3" t="s">
        <v>35</v>
      </c>
      <c r="C42" s="10">
        <v>79485.460000000006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2:37" s="5" customFormat="1" x14ac:dyDescent="0.2">
      <c r="B43" s="3" t="s">
        <v>63</v>
      </c>
      <c r="C43" s="10">
        <v>-47900.99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2:37" s="5" customFormat="1" x14ac:dyDescent="0.2">
      <c r="B44" s="3" t="s">
        <v>37</v>
      </c>
      <c r="C44" s="10">
        <v>261936.55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2:37" s="5" customFormat="1" x14ac:dyDescent="0.2">
      <c r="B45" s="3" t="s">
        <v>38</v>
      </c>
      <c r="C45" s="10">
        <v>1068871.6399999999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2:37" s="5" customFormat="1" x14ac:dyDescent="0.2">
      <c r="B46" s="3" t="s">
        <v>39</v>
      </c>
      <c r="C46" s="10">
        <v>45115.48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2:37" x14ac:dyDescent="0.2">
      <c r="B47" s="3" t="s">
        <v>40</v>
      </c>
      <c r="C47" s="10">
        <v>34886</v>
      </c>
    </row>
    <row r="48" spans="2:37" x14ac:dyDescent="0.2">
      <c r="B48" s="3" t="s">
        <v>41</v>
      </c>
      <c r="C48" s="10">
        <v>24771</v>
      </c>
    </row>
    <row r="49" spans="1:4" x14ac:dyDescent="0.2">
      <c r="B49" s="3" t="s">
        <v>42</v>
      </c>
      <c r="C49" s="10">
        <v>26613.07</v>
      </c>
    </row>
    <row r="50" spans="1:4" x14ac:dyDescent="0.2">
      <c r="B50" s="3" t="s">
        <v>43</v>
      </c>
      <c r="C50" s="10">
        <v>1326236.02</v>
      </c>
    </row>
    <row r="51" spans="1:4" ht="15" x14ac:dyDescent="0.25">
      <c r="B51" s="8" t="s">
        <v>60</v>
      </c>
      <c r="C51" s="9">
        <f>SUM(C34:C50)</f>
        <v>6176728.8000000007</v>
      </c>
    </row>
    <row r="52" spans="1:4" x14ac:dyDescent="0.2">
      <c r="B52" s="3" t="s">
        <v>44</v>
      </c>
      <c r="C52" s="10">
        <v>134651.5</v>
      </c>
    </row>
    <row r="53" spans="1:4" x14ac:dyDescent="0.2">
      <c r="B53" s="3" t="s">
        <v>45</v>
      </c>
      <c r="C53" s="10">
        <v>108960.46</v>
      </c>
    </row>
    <row r="54" spans="1:4" x14ac:dyDescent="0.2">
      <c r="B54" s="3" t="s">
        <v>46</v>
      </c>
      <c r="C54" s="10">
        <v>1450736.34</v>
      </c>
    </row>
    <row r="55" spans="1:4" x14ac:dyDescent="0.2">
      <c r="B55" s="3" t="s">
        <v>47</v>
      </c>
      <c r="C55" s="10">
        <v>570856.18000000005</v>
      </c>
    </row>
    <row r="56" spans="1:4" x14ac:dyDescent="0.2">
      <c r="B56" s="3" t="s">
        <v>48</v>
      </c>
      <c r="C56" s="10">
        <v>2685858.52</v>
      </c>
    </row>
    <row r="57" spans="1:4" x14ac:dyDescent="0.2">
      <c r="B57" s="3" t="s">
        <v>49</v>
      </c>
      <c r="C57" s="10">
        <v>1584811.44</v>
      </c>
    </row>
    <row r="58" spans="1:4" s="11" customFormat="1" ht="15" x14ac:dyDescent="0.25">
      <c r="B58" s="8" t="s">
        <v>61</v>
      </c>
      <c r="C58" s="9">
        <f t="shared" ref="C58" si="0">SUBTOTAL(9,C52:C57)</f>
        <v>6535874.4399999995</v>
      </c>
      <c r="D58" s="2"/>
    </row>
    <row r="59" spans="1:4" s="11" customFormat="1" ht="15" x14ac:dyDescent="0.25">
      <c r="B59" s="8" t="s">
        <v>54</v>
      </c>
      <c r="C59" s="9">
        <v>198292.54</v>
      </c>
      <c r="D59" s="2"/>
    </row>
    <row r="60" spans="1:4" s="2" customFormat="1" ht="15" x14ac:dyDescent="0.25">
      <c r="B60" s="12"/>
      <c r="C60" s="13"/>
    </row>
    <row r="61" spans="1:4" s="11" customFormat="1" ht="15" x14ac:dyDescent="0.25">
      <c r="B61" s="14" t="s">
        <v>56</v>
      </c>
      <c r="C61" s="15">
        <f>C15+C33+C51+C58+C59</f>
        <v>24776679.579999998</v>
      </c>
      <c r="D61" s="2"/>
    </row>
    <row r="63" spans="1:4" ht="114.75" customHeight="1" x14ac:dyDescent="0.2">
      <c r="A63" s="23" t="s">
        <v>64</v>
      </c>
      <c r="B63" s="26" t="s">
        <v>65</v>
      </c>
      <c r="C63" s="26"/>
    </row>
    <row r="64" spans="1:4" ht="15" x14ac:dyDescent="0.25">
      <c r="B64" s="18"/>
    </row>
    <row r="65" spans="2:3" ht="15" x14ac:dyDescent="0.25">
      <c r="B65" s="19"/>
    </row>
    <row r="66" spans="2:3" ht="15" x14ac:dyDescent="0.25">
      <c r="B66" s="20"/>
    </row>
    <row r="67" spans="2:3" ht="15" x14ac:dyDescent="0.25">
      <c r="B67" s="20"/>
    </row>
    <row r="68" spans="2:3" ht="15" x14ac:dyDescent="0.25">
      <c r="B68" s="19"/>
    </row>
    <row r="69" spans="2:3" ht="15" x14ac:dyDescent="0.25">
      <c r="B69" s="20"/>
    </row>
    <row r="70" spans="2:3" ht="15" x14ac:dyDescent="0.25">
      <c r="B70" s="20"/>
    </row>
    <row r="71" spans="2:3" ht="15" x14ac:dyDescent="0.25">
      <c r="B71" s="20"/>
    </row>
    <row r="72" spans="2:3" ht="15" x14ac:dyDescent="0.25">
      <c r="B72" s="20"/>
    </row>
    <row r="73" spans="2:3" ht="15" x14ac:dyDescent="0.25">
      <c r="B73" s="11"/>
    </row>
    <row r="74" spans="2:3" ht="15" x14ac:dyDescent="0.25">
      <c r="B74" s="21"/>
    </row>
    <row r="76" spans="2:3" hidden="1" x14ac:dyDescent="0.2">
      <c r="B76" s="6" t="s">
        <v>50</v>
      </c>
      <c r="C76" s="6" t="e">
        <f t="shared" ref="C76" si="1">SUM(C77:C129)</f>
        <v>#REF!</v>
      </c>
    </row>
    <row r="77" spans="2:3" hidden="1" x14ac:dyDescent="0.2">
      <c r="B77" s="6" t="s">
        <v>14</v>
      </c>
      <c r="C77" s="6" t="e">
        <f>SUM(#REF!)</f>
        <v>#REF!</v>
      </c>
    </row>
    <row r="78" spans="2:3" hidden="1" x14ac:dyDescent="0.2">
      <c r="B78" s="6" t="s">
        <v>3</v>
      </c>
      <c r="C78" s="6" t="e">
        <f>SUM(#REF!)</f>
        <v>#REF!</v>
      </c>
    </row>
    <row r="79" spans="2:3" hidden="1" x14ac:dyDescent="0.2">
      <c r="B79" s="6" t="s">
        <v>30</v>
      </c>
      <c r="C79" s="6" t="e">
        <f>SUM(#REF!)</f>
        <v>#REF!</v>
      </c>
    </row>
    <row r="80" spans="2:3" hidden="1" x14ac:dyDescent="0.2">
      <c r="B80" s="6" t="s">
        <v>48</v>
      </c>
      <c r="C80" s="6" t="e">
        <f>SUM(#REF!)</f>
        <v>#REF!</v>
      </c>
    </row>
    <row r="81" spans="2:3" hidden="1" x14ac:dyDescent="0.2">
      <c r="B81" s="6" t="s">
        <v>38</v>
      </c>
      <c r="C81" s="6" t="e">
        <f>SUM(#REF!)</f>
        <v>#REF!</v>
      </c>
    </row>
    <row r="82" spans="2:3" hidden="1" x14ac:dyDescent="0.2">
      <c r="B82" s="6" t="s">
        <v>8</v>
      </c>
      <c r="C82" s="6" t="e">
        <f>SUM(#REF!)</f>
        <v>#REF!</v>
      </c>
    </row>
    <row r="83" spans="2:3" hidden="1" x14ac:dyDescent="0.2">
      <c r="B83" s="6" t="s">
        <v>21</v>
      </c>
      <c r="C83" s="6" t="e">
        <f>SUM(#REF!)</f>
        <v>#REF!</v>
      </c>
    </row>
    <row r="84" spans="2:3" hidden="1" x14ac:dyDescent="0.2">
      <c r="B84" s="6" t="s">
        <v>24</v>
      </c>
      <c r="C84" s="6" t="e">
        <f>SUM(#REF!)</f>
        <v>#REF!</v>
      </c>
    </row>
    <row r="85" spans="2:3" hidden="1" x14ac:dyDescent="0.2">
      <c r="B85" s="6" t="s">
        <v>43</v>
      </c>
      <c r="C85" s="6" t="e">
        <f>SUM(#REF!)</f>
        <v>#REF!</v>
      </c>
    </row>
    <row r="86" spans="2:3" hidden="1" x14ac:dyDescent="0.2">
      <c r="B86" s="6" t="s">
        <v>49</v>
      </c>
      <c r="C86" s="6" t="e">
        <f>SUM(#REF!)</f>
        <v>#REF!</v>
      </c>
    </row>
    <row r="87" spans="2:3" hidden="1" x14ac:dyDescent="0.2">
      <c r="B87" s="6" t="s">
        <v>13</v>
      </c>
      <c r="C87" s="6" t="e">
        <f>SUM(#REF!)</f>
        <v>#REF!</v>
      </c>
    </row>
    <row r="88" spans="2:3" hidden="1" x14ac:dyDescent="0.2">
      <c r="B88" s="6" t="s">
        <v>12</v>
      </c>
      <c r="C88" s="6" t="e">
        <f>SUM(#REF!)</f>
        <v>#REF!</v>
      </c>
    </row>
    <row r="89" spans="2:3" hidden="1" x14ac:dyDescent="0.2">
      <c r="B89" s="6" t="s">
        <v>36</v>
      </c>
      <c r="C89" s="6" t="e">
        <f>SUM(#REF!)</f>
        <v>#REF!</v>
      </c>
    </row>
    <row r="90" spans="2:3" hidden="1" x14ac:dyDescent="0.2">
      <c r="B90" s="6" t="s">
        <v>25</v>
      </c>
      <c r="C90" s="6" t="e">
        <f>SUM(#REF!)</f>
        <v>#REF!</v>
      </c>
    </row>
    <row r="91" spans="2:3" hidden="1" x14ac:dyDescent="0.2">
      <c r="B91" s="6" t="s">
        <v>6</v>
      </c>
      <c r="C91" s="6" t="e">
        <f>SUM(#REF!)</f>
        <v>#REF!</v>
      </c>
    </row>
    <row r="92" spans="2:3" hidden="1" x14ac:dyDescent="0.2">
      <c r="B92" s="6" t="s">
        <v>46</v>
      </c>
      <c r="C92" s="6" t="e">
        <f>SUM(#REF!)</f>
        <v>#REF!</v>
      </c>
    </row>
    <row r="93" spans="2:3" hidden="1" x14ac:dyDescent="0.2">
      <c r="B93" s="6" t="s">
        <v>1</v>
      </c>
      <c r="C93" s="6" t="e">
        <f>SUM(#REF!)</f>
        <v>#REF!</v>
      </c>
    </row>
    <row r="94" spans="2:3" hidden="1" x14ac:dyDescent="0.2">
      <c r="B94" s="6" t="s">
        <v>10</v>
      </c>
      <c r="C94" s="6" t="e">
        <f>SUM(#REF!)</f>
        <v>#REF!</v>
      </c>
    </row>
    <row r="95" spans="2:3" hidden="1" x14ac:dyDescent="0.2">
      <c r="B95" s="6" t="s">
        <v>37</v>
      </c>
      <c r="C95" s="6" t="e">
        <f>SUM(#REF!)</f>
        <v>#REF!</v>
      </c>
    </row>
    <row r="96" spans="2:3" hidden="1" x14ac:dyDescent="0.2">
      <c r="B96" s="6" t="s">
        <v>19</v>
      </c>
      <c r="C96" s="6" t="e">
        <f>SUM(#REF!)</f>
        <v>#REF!</v>
      </c>
    </row>
    <row r="97" spans="2:3" hidden="1" x14ac:dyDescent="0.2">
      <c r="B97" s="6" t="s">
        <v>4</v>
      </c>
      <c r="C97" s="6" t="e">
        <f>SUM(#REF!)</f>
        <v>#REF!</v>
      </c>
    </row>
    <row r="98" spans="2:3" hidden="1" x14ac:dyDescent="0.2">
      <c r="B98" s="6" t="s">
        <v>0</v>
      </c>
      <c r="C98" s="6" t="e">
        <f>SUM(#REF!)</f>
        <v>#REF!</v>
      </c>
    </row>
    <row r="99" spans="2:3" hidden="1" x14ac:dyDescent="0.2">
      <c r="B99" s="6" t="s">
        <v>20</v>
      </c>
      <c r="C99" s="6" t="e">
        <f>SUM(#REF!)</f>
        <v>#REF!</v>
      </c>
    </row>
    <row r="100" spans="2:3" hidden="1" x14ac:dyDescent="0.2">
      <c r="B100" s="6" t="s">
        <v>47</v>
      </c>
      <c r="C100" s="6" t="e">
        <f>SUM(#REF!)</f>
        <v>#REF!</v>
      </c>
    </row>
    <row r="101" spans="2:3" hidden="1" x14ac:dyDescent="0.2">
      <c r="B101" s="6" t="s">
        <v>15</v>
      </c>
      <c r="C101" s="6" t="e">
        <f>SUM(#REF!)</f>
        <v>#REF!</v>
      </c>
    </row>
    <row r="102" spans="2:3" hidden="1" x14ac:dyDescent="0.2">
      <c r="B102" s="6" t="s">
        <v>7</v>
      </c>
      <c r="C102" s="6" t="e">
        <f>SUM(#REF!)</f>
        <v>#REF!</v>
      </c>
    </row>
    <row r="103" spans="2:3" hidden="1" x14ac:dyDescent="0.2">
      <c r="B103" s="6" t="s">
        <v>51</v>
      </c>
      <c r="C103" s="6" t="e">
        <f>SUM(#REF!)</f>
        <v>#REF!</v>
      </c>
    </row>
    <row r="104" spans="2:3" hidden="1" x14ac:dyDescent="0.2">
      <c r="B104" s="6" t="s">
        <v>26</v>
      </c>
      <c r="C104" s="6" t="e">
        <f>SUM(#REF!)</f>
        <v>#REF!</v>
      </c>
    </row>
    <row r="105" spans="2:3" hidden="1" x14ac:dyDescent="0.2">
      <c r="B105" s="6" t="s">
        <v>5</v>
      </c>
      <c r="C105" s="6" t="e">
        <f>SUM(#REF!)</f>
        <v>#REF!</v>
      </c>
    </row>
    <row r="106" spans="2:3" hidden="1" x14ac:dyDescent="0.2">
      <c r="B106" s="6" t="s">
        <v>31</v>
      </c>
      <c r="C106" s="6" t="e">
        <f>SUM(#REF!)</f>
        <v>#REF!</v>
      </c>
    </row>
    <row r="107" spans="2:3" hidden="1" x14ac:dyDescent="0.2">
      <c r="B107" s="6" t="s">
        <v>11</v>
      </c>
      <c r="C107" s="6" t="e">
        <f>SUM(#REF!)</f>
        <v>#REF!</v>
      </c>
    </row>
    <row r="108" spans="2:3" hidden="1" x14ac:dyDescent="0.2">
      <c r="B108" s="6" t="s">
        <v>29</v>
      </c>
      <c r="C108" s="6" t="e">
        <f>SUM(#REF!)</f>
        <v>#REF!</v>
      </c>
    </row>
    <row r="109" spans="2:3" hidden="1" x14ac:dyDescent="0.2">
      <c r="B109" s="6" t="s">
        <v>32</v>
      </c>
      <c r="C109" s="6" t="e">
        <f>SUM(#REF!)</f>
        <v>#REF!</v>
      </c>
    </row>
    <row r="110" spans="2:3" hidden="1" x14ac:dyDescent="0.2">
      <c r="B110" s="6" t="s">
        <v>17</v>
      </c>
      <c r="C110" s="6" t="e">
        <f>SUM(#REF!)</f>
        <v>#REF!</v>
      </c>
    </row>
    <row r="111" spans="2:3" hidden="1" x14ac:dyDescent="0.2">
      <c r="B111" s="6" t="s">
        <v>2</v>
      </c>
      <c r="C111" s="6" t="e">
        <f>SUM(#REF!)</f>
        <v>#REF!</v>
      </c>
    </row>
    <row r="112" spans="2:3" hidden="1" x14ac:dyDescent="0.2">
      <c r="B112" s="6" t="s">
        <v>22</v>
      </c>
      <c r="C112" s="6" t="e">
        <f>SUM(#REF!)</f>
        <v>#REF!</v>
      </c>
    </row>
    <row r="113" spans="2:3" hidden="1" x14ac:dyDescent="0.2">
      <c r="B113" s="6" t="s">
        <v>44</v>
      </c>
      <c r="C113" s="6" t="e">
        <f>SUM(#REF!)</f>
        <v>#REF!</v>
      </c>
    </row>
    <row r="114" spans="2:3" hidden="1" x14ac:dyDescent="0.2">
      <c r="B114" s="6" t="s">
        <v>16</v>
      </c>
      <c r="C114" s="6" t="e">
        <f>SUM(#REF!)</f>
        <v>#REF!</v>
      </c>
    </row>
    <row r="115" spans="2:3" hidden="1" x14ac:dyDescent="0.2">
      <c r="B115" s="6" t="s">
        <v>27</v>
      </c>
      <c r="C115" s="6" t="e">
        <f>SUM(#REF!)</f>
        <v>#REF!</v>
      </c>
    </row>
    <row r="116" spans="2:3" hidden="1" x14ac:dyDescent="0.2">
      <c r="B116" s="6" t="s">
        <v>33</v>
      </c>
      <c r="C116" s="6" t="e">
        <f>SUM(#REF!)</f>
        <v>#REF!</v>
      </c>
    </row>
    <row r="117" spans="2:3" hidden="1" x14ac:dyDescent="0.2">
      <c r="B117" s="6" t="s">
        <v>23</v>
      </c>
      <c r="C117" s="6" t="e">
        <f>SUM(#REF!)</f>
        <v>#REF!</v>
      </c>
    </row>
    <row r="118" spans="2:3" hidden="1" x14ac:dyDescent="0.2">
      <c r="B118" s="6" t="s">
        <v>28</v>
      </c>
      <c r="C118" s="6" t="e">
        <f>SUM(#REF!)</f>
        <v>#REF!</v>
      </c>
    </row>
    <row r="119" spans="2:3" hidden="1" x14ac:dyDescent="0.2">
      <c r="B119" s="6" t="s">
        <v>18</v>
      </c>
      <c r="C119" s="6" t="e">
        <f>SUM(#REF!)</f>
        <v>#REF!</v>
      </c>
    </row>
    <row r="120" spans="2:3" hidden="1" x14ac:dyDescent="0.2">
      <c r="B120" s="6" t="s">
        <v>52</v>
      </c>
      <c r="C120" s="6" t="e">
        <f>SUM(#REF!)</f>
        <v>#REF!</v>
      </c>
    </row>
    <row r="121" spans="2:3" hidden="1" x14ac:dyDescent="0.2">
      <c r="B121" s="6" t="s">
        <v>9</v>
      </c>
      <c r="C121" s="6" t="e">
        <f>SUM(#REF!)</f>
        <v>#REF!</v>
      </c>
    </row>
    <row r="122" spans="2:3" hidden="1" x14ac:dyDescent="0.2">
      <c r="B122" s="6" t="s">
        <v>34</v>
      </c>
      <c r="C122" s="6" t="e">
        <f>SUM(#REF!)</f>
        <v>#REF!</v>
      </c>
    </row>
    <row r="123" spans="2:3" hidden="1" x14ac:dyDescent="0.2">
      <c r="B123" s="6" t="s">
        <v>45</v>
      </c>
      <c r="C123" s="6" t="e">
        <f>SUM(#REF!)</f>
        <v>#REF!</v>
      </c>
    </row>
    <row r="124" spans="2:3" hidden="1" x14ac:dyDescent="0.2">
      <c r="B124" s="6" t="s">
        <v>35</v>
      </c>
      <c r="C124" s="6" t="e">
        <f>SUM(#REF!)</f>
        <v>#REF!</v>
      </c>
    </row>
    <row r="125" spans="2:3" hidden="1" x14ac:dyDescent="0.2">
      <c r="B125" s="6" t="s">
        <v>42</v>
      </c>
      <c r="C125" s="6" t="e">
        <f>SUM(#REF!)</f>
        <v>#REF!</v>
      </c>
    </row>
    <row r="126" spans="2:3" hidden="1" x14ac:dyDescent="0.2">
      <c r="B126" s="6" t="s">
        <v>53</v>
      </c>
      <c r="C126" s="6" t="e">
        <f>SUM(#REF!)</f>
        <v>#REF!</v>
      </c>
    </row>
    <row r="127" spans="2:3" hidden="1" x14ac:dyDescent="0.2">
      <c r="B127" s="6" t="s">
        <v>39</v>
      </c>
      <c r="C127" s="6" t="e">
        <f>SUM(#REF!)</f>
        <v>#REF!</v>
      </c>
    </row>
    <row r="128" spans="2:3" hidden="1" x14ac:dyDescent="0.2">
      <c r="B128" s="6" t="s">
        <v>41</v>
      </c>
      <c r="C128" s="6" t="e">
        <f>SUM(#REF!)</f>
        <v>#REF!</v>
      </c>
    </row>
    <row r="129" spans="2:3" hidden="1" x14ac:dyDescent="0.2">
      <c r="B129" s="6" t="s">
        <v>40</v>
      </c>
      <c r="C129" s="6" t="e">
        <f>SUM(#REF!)</f>
        <v>#REF!</v>
      </c>
    </row>
  </sheetData>
  <mergeCells count="1">
    <mergeCell ref="B63:C63"/>
  </mergeCells>
  <printOptions horizontalCentered="1"/>
  <pageMargins left="0" right="0" top="0.25" bottom="0" header="0.3" footer="0.5"/>
  <pageSetup fitToHeight="2" orientation="portrait" r:id="rId1"/>
  <headerFooter alignWithMargins="0"/>
  <rowBreaks count="1" manualBreakCount="1">
    <brk id="51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K128"/>
  <sheetViews>
    <sheetView zoomScale="110" zoomScaleNormal="110" workbookViewId="0">
      <pane xSplit="2" ySplit="1" topLeftCell="C2" activePane="bottomRight" state="frozen"/>
      <selection activeCell="E41" sqref="E41"/>
      <selection pane="topRight" activeCell="E41" sqref="E41"/>
      <selection pane="bottomLeft" activeCell="E41" sqref="E41"/>
      <selection pane="bottomRight" activeCell="F12" sqref="F12:G12"/>
    </sheetView>
  </sheetViews>
  <sheetFormatPr defaultRowHeight="14.25" x14ac:dyDescent="0.2"/>
  <cols>
    <col min="1" max="1" width="2.7109375" style="6" customWidth="1"/>
    <col min="2" max="2" width="21" style="6" customWidth="1"/>
    <col min="3" max="3" width="20.28515625" style="6" customWidth="1"/>
    <col min="4" max="4" width="11.42578125" style="5" customWidth="1"/>
    <col min="5" max="16384" width="9.140625" style="6"/>
  </cols>
  <sheetData>
    <row r="1" spans="2:37" s="2" customFormat="1" ht="52.5" customHeight="1" thickBot="1" x14ac:dyDescent="0.3">
      <c r="B1" s="22" t="s">
        <v>55</v>
      </c>
      <c r="C1" s="22" t="s">
        <v>66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2:37" x14ac:dyDescent="0.2">
      <c r="B2" s="3" t="s">
        <v>0</v>
      </c>
      <c r="C2" s="4">
        <v>291119.15000000002</v>
      </c>
    </row>
    <row r="3" spans="2:37" x14ac:dyDescent="0.2">
      <c r="B3" s="3" t="s">
        <v>1</v>
      </c>
      <c r="C3" s="4">
        <v>161714.89000000001</v>
      </c>
    </row>
    <row r="4" spans="2:37" ht="15" x14ac:dyDescent="0.25">
      <c r="B4" s="3" t="s">
        <v>2</v>
      </c>
      <c r="C4" s="4">
        <v>85518</v>
      </c>
      <c r="E4" s="24"/>
    </row>
    <row r="5" spans="2:37" x14ac:dyDescent="0.2">
      <c r="B5" s="3" t="s">
        <v>3</v>
      </c>
      <c r="C5" s="4">
        <v>2163632.25</v>
      </c>
    </row>
    <row r="6" spans="2:37" x14ac:dyDescent="0.2">
      <c r="B6" s="3" t="s">
        <v>4</v>
      </c>
      <c r="C6" s="4">
        <v>312638.40999999997</v>
      </c>
    </row>
    <row r="7" spans="2:37" x14ac:dyDescent="0.2">
      <c r="B7" s="3" t="s">
        <v>5</v>
      </c>
      <c r="C7" s="4">
        <v>119470.45</v>
      </c>
    </row>
    <row r="8" spans="2:37" x14ac:dyDescent="0.2">
      <c r="B8" s="3" t="s">
        <v>6</v>
      </c>
      <c r="C8" s="4">
        <v>215357.47</v>
      </c>
    </row>
    <row r="9" spans="2:37" x14ac:dyDescent="0.2">
      <c r="B9" s="3" t="s">
        <v>7</v>
      </c>
      <c r="C9" s="4">
        <v>136318.85</v>
      </c>
    </row>
    <row r="10" spans="2:37" x14ac:dyDescent="0.2">
      <c r="B10" s="3" t="s">
        <v>8</v>
      </c>
      <c r="C10" s="4">
        <v>828290.48</v>
      </c>
    </row>
    <row r="11" spans="2:37" x14ac:dyDescent="0.2">
      <c r="B11" s="3" t="s">
        <v>9</v>
      </c>
      <c r="C11" s="4">
        <v>40204</v>
      </c>
    </row>
    <row r="12" spans="2:37" x14ac:dyDescent="0.2">
      <c r="B12" s="3" t="s">
        <v>10</v>
      </c>
      <c r="C12" s="4">
        <v>252640.87</v>
      </c>
    </row>
    <row r="13" spans="2:37" x14ac:dyDescent="0.2">
      <c r="B13" s="3" t="s">
        <v>11</v>
      </c>
      <c r="C13" s="4">
        <v>106281.78</v>
      </c>
    </row>
    <row r="14" spans="2:37" x14ac:dyDescent="0.2">
      <c r="B14" s="3" t="s">
        <v>12</v>
      </c>
      <c r="C14" s="4">
        <v>322757.76000000001</v>
      </c>
    </row>
    <row r="15" spans="2:37" s="5" customFormat="1" ht="15" x14ac:dyDescent="0.25">
      <c r="B15" s="8" t="s">
        <v>58</v>
      </c>
      <c r="C15" s="9">
        <f>SUM(C2:C14)</f>
        <v>5035944.3600000013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s="5" customFormat="1" x14ac:dyDescent="0.2">
      <c r="B16" s="3" t="s">
        <v>13</v>
      </c>
      <c r="C16" s="10">
        <v>516134.38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s="5" customFormat="1" x14ac:dyDescent="0.2">
      <c r="B17" s="3" t="s">
        <v>14</v>
      </c>
      <c r="C17" s="10">
        <v>3679625.01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s="5" customFormat="1" x14ac:dyDescent="0.2">
      <c r="B18" s="3" t="s">
        <v>15</v>
      </c>
      <c r="C18" s="10">
        <v>106929.83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s="5" customFormat="1" x14ac:dyDescent="0.2">
      <c r="B19" s="3" t="s">
        <v>16</v>
      </c>
      <c r="C19" s="10">
        <v>106002.69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s="5" customFormat="1" x14ac:dyDescent="0.2">
      <c r="B20" s="3" t="s">
        <v>17</v>
      </c>
      <c r="C20" s="10">
        <v>129663.25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s="5" customFormat="1" x14ac:dyDescent="0.2">
      <c r="B21" s="3" t="s">
        <v>18</v>
      </c>
      <c r="C21" s="10">
        <v>55570.55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s="5" customFormat="1" x14ac:dyDescent="0.2">
      <c r="B22" s="3" t="s">
        <v>51</v>
      </c>
      <c r="C22" s="10">
        <v>89110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s="5" customFormat="1" x14ac:dyDescent="0.2">
      <c r="B23" s="3" t="s">
        <v>19</v>
      </c>
      <c r="C23" s="10">
        <v>104463.2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s="5" customFormat="1" x14ac:dyDescent="0.2">
      <c r="B24" s="3" t="s">
        <v>53</v>
      </c>
      <c r="C24" s="10">
        <v>50318.19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s="5" customFormat="1" x14ac:dyDescent="0.2">
      <c r="B25" s="3" t="s">
        <v>52</v>
      </c>
      <c r="C25" s="10">
        <v>56070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2:37" s="5" customFormat="1" x14ac:dyDescent="0.2">
      <c r="B26" s="3" t="s">
        <v>20</v>
      </c>
      <c r="C26" s="10">
        <v>135155.46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2:37" s="5" customFormat="1" x14ac:dyDescent="0.2">
      <c r="B27" s="3" t="s">
        <v>21</v>
      </c>
      <c r="C27" s="10">
        <v>380767.18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2:37" s="5" customFormat="1" x14ac:dyDescent="0.2">
      <c r="B28" s="3" t="s">
        <v>22</v>
      </c>
      <c r="C28" s="10">
        <v>106845.4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2:37" s="5" customFormat="1" x14ac:dyDescent="0.2">
      <c r="B29" s="3" t="s">
        <v>23</v>
      </c>
      <c r="C29" s="10">
        <v>46623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2:37" s="5" customFormat="1" x14ac:dyDescent="0.2">
      <c r="B30" s="3" t="s">
        <v>24</v>
      </c>
      <c r="C30" s="10">
        <v>651038.73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2:37" s="5" customFormat="1" x14ac:dyDescent="0.2">
      <c r="B31" s="3" t="s">
        <v>25</v>
      </c>
      <c r="C31" s="10">
        <v>246795.05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2:37" s="5" customFormat="1" x14ac:dyDescent="0.2">
      <c r="B32" s="3" t="s">
        <v>26</v>
      </c>
      <c r="C32" s="10">
        <v>81415.19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2:37" s="5" customFormat="1" ht="15" x14ac:dyDescent="0.25">
      <c r="B33" s="8" t="s">
        <v>59</v>
      </c>
      <c r="C33" s="9">
        <f>SUM(C16:C32)</f>
        <v>6542527.1100000013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2:37" s="5" customFormat="1" x14ac:dyDescent="0.2">
      <c r="B34" s="3" t="s">
        <v>27</v>
      </c>
      <c r="C34" s="10">
        <v>97752.63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2:37" s="5" customFormat="1" x14ac:dyDescent="0.2">
      <c r="B35" s="3" t="s">
        <v>28</v>
      </c>
      <c r="C35" s="10">
        <v>100690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2:37" s="5" customFormat="1" x14ac:dyDescent="0.2">
      <c r="B36" s="3" t="s">
        <v>29</v>
      </c>
      <c r="C36" s="10">
        <v>108369.5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2:37" s="5" customFormat="1" x14ac:dyDescent="0.2">
      <c r="B37" s="3" t="s">
        <v>30</v>
      </c>
      <c r="C37" s="10">
        <v>2241811.0099999998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2:37" s="5" customFormat="1" x14ac:dyDescent="0.2">
      <c r="B38" s="3" t="s">
        <v>31</v>
      </c>
      <c r="C38" s="10">
        <v>390665.97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2:37" s="5" customFormat="1" x14ac:dyDescent="0.2">
      <c r="B39" s="3" t="s">
        <v>32</v>
      </c>
      <c r="C39" s="10">
        <v>65187.519999999997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2:37" s="5" customFormat="1" x14ac:dyDescent="0.2">
      <c r="B40" s="3" t="s">
        <v>33</v>
      </c>
      <c r="C40" s="10">
        <v>47663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2:37" s="5" customFormat="1" x14ac:dyDescent="0.2">
      <c r="B41" s="3" t="s">
        <v>34</v>
      </c>
      <c r="C41" s="10">
        <v>43871.5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2:37" s="5" customFormat="1" x14ac:dyDescent="0.2">
      <c r="B42" s="3" t="s">
        <v>35</v>
      </c>
      <c r="C42" s="10">
        <v>69511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2:37" s="5" customFormat="1" x14ac:dyDescent="0.2">
      <c r="B43" s="3" t="s">
        <v>36</v>
      </c>
      <c r="C43" s="10">
        <v>340437.81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2:37" s="5" customFormat="1" x14ac:dyDescent="0.2">
      <c r="B44" s="3" t="s">
        <v>37</v>
      </c>
      <c r="C44" s="10">
        <v>236972.97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2:37" s="5" customFormat="1" x14ac:dyDescent="0.2">
      <c r="B45" s="3" t="s">
        <v>38</v>
      </c>
      <c r="C45" s="10">
        <v>1028069.82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2:37" s="5" customFormat="1" x14ac:dyDescent="0.2">
      <c r="B46" s="3" t="s">
        <v>39</v>
      </c>
      <c r="C46" s="10">
        <v>40532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2:37" x14ac:dyDescent="0.2">
      <c r="B47" s="3" t="s">
        <v>40</v>
      </c>
      <c r="C47" s="10">
        <v>27084.95</v>
      </c>
    </row>
    <row r="48" spans="2:37" x14ac:dyDescent="0.2">
      <c r="B48" s="3" t="s">
        <v>41</v>
      </c>
      <c r="C48" s="10">
        <v>19314</v>
      </c>
    </row>
    <row r="49" spans="2:4" x14ac:dyDescent="0.2">
      <c r="B49" s="3" t="s">
        <v>42</v>
      </c>
      <c r="C49" s="10">
        <v>25903.96</v>
      </c>
    </row>
    <row r="50" spans="2:4" x14ac:dyDescent="0.2">
      <c r="B50" s="3" t="s">
        <v>43</v>
      </c>
      <c r="C50" s="10">
        <v>1214501.6599999999</v>
      </c>
    </row>
    <row r="51" spans="2:4" ht="15" x14ac:dyDescent="0.25">
      <c r="B51" s="8" t="s">
        <v>60</v>
      </c>
      <c r="C51" s="9">
        <f>SUM(C34:C50)</f>
        <v>6098339.2999999998</v>
      </c>
    </row>
    <row r="52" spans="2:4" x14ac:dyDescent="0.2">
      <c r="B52" s="3" t="s">
        <v>44</v>
      </c>
      <c r="C52" s="10">
        <v>94309</v>
      </c>
    </row>
    <row r="53" spans="2:4" x14ac:dyDescent="0.2">
      <c r="B53" s="3" t="s">
        <v>45</v>
      </c>
      <c r="C53" s="10">
        <v>108210.87</v>
      </c>
    </row>
    <row r="54" spans="2:4" x14ac:dyDescent="0.2">
      <c r="B54" s="3" t="s">
        <v>46</v>
      </c>
      <c r="C54" s="10">
        <v>1503828.43</v>
      </c>
    </row>
    <row r="55" spans="2:4" x14ac:dyDescent="0.2">
      <c r="B55" s="3" t="s">
        <v>47</v>
      </c>
      <c r="C55" s="10">
        <v>555489.72</v>
      </c>
    </row>
    <row r="56" spans="2:4" x14ac:dyDescent="0.2">
      <c r="B56" s="3" t="s">
        <v>48</v>
      </c>
      <c r="C56" s="10">
        <v>2473416.83</v>
      </c>
    </row>
    <row r="57" spans="2:4" x14ac:dyDescent="0.2">
      <c r="B57" s="3" t="s">
        <v>49</v>
      </c>
      <c r="C57" s="10">
        <v>1504157.11</v>
      </c>
    </row>
    <row r="58" spans="2:4" s="11" customFormat="1" ht="15" x14ac:dyDescent="0.25">
      <c r="B58" s="8" t="s">
        <v>61</v>
      </c>
      <c r="C58" s="9">
        <f t="shared" ref="C58" si="0">SUBTOTAL(9,C52:C57)</f>
        <v>6239411.96</v>
      </c>
      <c r="D58" s="2"/>
    </row>
    <row r="59" spans="2:4" s="11" customFormat="1" ht="15" x14ac:dyDescent="0.25">
      <c r="B59" s="8" t="s">
        <v>54</v>
      </c>
      <c r="C59" s="9">
        <v>219896.86</v>
      </c>
      <c r="D59" s="25"/>
    </row>
    <row r="60" spans="2:4" s="2" customFormat="1" ht="15" x14ac:dyDescent="0.25">
      <c r="B60" s="12"/>
      <c r="C60" s="13"/>
    </row>
    <row r="61" spans="2:4" s="11" customFormat="1" ht="15" x14ac:dyDescent="0.25">
      <c r="B61" s="14" t="s">
        <v>56</v>
      </c>
      <c r="C61" s="15">
        <f>C15+C33+C51+C58+C59</f>
        <v>24136119.590000004</v>
      </c>
      <c r="D61" s="2"/>
    </row>
    <row r="63" spans="2:4" ht="15" x14ac:dyDescent="0.25">
      <c r="B63" s="18"/>
    </row>
    <row r="64" spans="2:4" ht="15" x14ac:dyDescent="0.25">
      <c r="B64" s="19"/>
    </row>
    <row r="65" spans="2:3" ht="15" x14ac:dyDescent="0.25">
      <c r="B65" s="20"/>
    </row>
    <row r="66" spans="2:3" ht="15" x14ac:dyDescent="0.25">
      <c r="B66" s="20"/>
    </row>
    <row r="67" spans="2:3" ht="15" x14ac:dyDescent="0.25">
      <c r="B67" s="19"/>
    </row>
    <row r="68" spans="2:3" ht="15" x14ac:dyDescent="0.25">
      <c r="B68" s="20"/>
    </row>
    <row r="69" spans="2:3" ht="15" x14ac:dyDescent="0.25">
      <c r="B69" s="20"/>
    </row>
    <row r="70" spans="2:3" ht="15" x14ac:dyDescent="0.25">
      <c r="B70" s="20"/>
    </row>
    <row r="71" spans="2:3" ht="15" x14ac:dyDescent="0.25">
      <c r="B71" s="20"/>
    </row>
    <row r="72" spans="2:3" ht="15" x14ac:dyDescent="0.25">
      <c r="B72" s="11"/>
    </row>
    <row r="73" spans="2:3" ht="15" x14ac:dyDescent="0.25">
      <c r="B73" s="21"/>
    </row>
    <row r="75" spans="2:3" hidden="1" x14ac:dyDescent="0.2">
      <c r="B75" s="6" t="s">
        <v>50</v>
      </c>
      <c r="C75" s="6" t="e">
        <f t="shared" ref="C75" si="1">SUM(C76:C128)</f>
        <v>#REF!</v>
      </c>
    </row>
    <row r="76" spans="2:3" hidden="1" x14ac:dyDescent="0.2">
      <c r="B76" s="6" t="s">
        <v>14</v>
      </c>
      <c r="C76" s="6" t="e">
        <f>SUM(#REF!)</f>
        <v>#REF!</v>
      </c>
    </row>
    <row r="77" spans="2:3" hidden="1" x14ac:dyDescent="0.2">
      <c r="B77" s="6" t="s">
        <v>3</v>
      </c>
      <c r="C77" s="6" t="e">
        <f>SUM(#REF!)</f>
        <v>#REF!</v>
      </c>
    </row>
    <row r="78" spans="2:3" hidden="1" x14ac:dyDescent="0.2">
      <c r="B78" s="6" t="s">
        <v>30</v>
      </c>
      <c r="C78" s="6" t="e">
        <f>SUM(#REF!)</f>
        <v>#REF!</v>
      </c>
    </row>
    <row r="79" spans="2:3" hidden="1" x14ac:dyDescent="0.2">
      <c r="B79" s="6" t="s">
        <v>48</v>
      </c>
      <c r="C79" s="6" t="e">
        <f>SUM(#REF!)</f>
        <v>#REF!</v>
      </c>
    </row>
    <row r="80" spans="2:3" hidden="1" x14ac:dyDescent="0.2">
      <c r="B80" s="6" t="s">
        <v>38</v>
      </c>
      <c r="C80" s="6" t="e">
        <f>SUM(#REF!)</f>
        <v>#REF!</v>
      </c>
    </row>
    <row r="81" spans="2:3" hidden="1" x14ac:dyDescent="0.2">
      <c r="B81" s="6" t="s">
        <v>8</v>
      </c>
      <c r="C81" s="6" t="e">
        <f>SUM(#REF!)</f>
        <v>#REF!</v>
      </c>
    </row>
    <row r="82" spans="2:3" hidden="1" x14ac:dyDescent="0.2">
      <c r="B82" s="6" t="s">
        <v>21</v>
      </c>
      <c r="C82" s="6" t="e">
        <f>SUM(#REF!)</f>
        <v>#REF!</v>
      </c>
    </row>
    <row r="83" spans="2:3" hidden="1" x14ac:dyDescent="0.2">
      <c r="B83" s="6" t="s">
        <v>24</v>
      </c>
      <c r="C83" s="6" t="e">
        <f>SUM(#REF!)</f>
        <v>#REF!</v>
      </c>
    </row>
    <row r="84" spans="2:3" hidden="1" x14ac:dyDescent="0.2">
      <c r="B84" s="6" t="s">
        <v>43</v>
      </c>
      <c r="C84" s="6" t="e">
        <f>SUM(#REF!)</f>
        <v>#REF!</v>
      </c>
    </row>
    <row r="85" spans="2:3" hidden="1" x14ac:dyDescent="0.2">
      <c r="B85" s="6" t="s">
        <v>49</v>
      </c>
      <c r="C85" s="6" t="e">
        <f>SUM(#REF!)</f>
        <v>#REF!</v>
      </c>
    </row>
    <row r="86" spans="2:3" hidden="1" x14ac:dyDescent="0.2">
      <c r="B86" s="6" t="s">
        <v>13</v>
      </c>
      <c r="C86" s="6" t="e">
        <f>SUM(#REF!)</f>
        <v>#REF!</v>
      </c>
    </row>
    <row r="87" spans="2:3" hidden="1" x14ac:dyDescent="0.2">
      <c r="B87" s="6" t="s">
        <v>12</v>
      </c>
      <c r="C87" s="6" t="e">
        <f>SUM(#REF!)</f>
        <v>#REF!</v>
      </c>
    </row>
    <row r="88" spans="2:3" hidden="1" x14ac:dyDescent="0.2">
      <c r="B88" s="6" t="s">
        <v>36</v>
      </c>
      <c r="C88" s="6" t="e">
        <f>SUM(#REF!)</f>
        <v>#REF!</v>
      </c>
    </row>
    <row r="89" spans="2:3" hidden="1" x14ac:dyDescent="0.2">
      <c r="B89" s="6" t="s">
        <v>25</v>
      </c>
      <c r="C89" s="6" t="e">
        <f>SUM(#REF!)</f>
        <v>#REF!</v>
      </c>
    </row>
    <row r="90" spans="2:3" hidden="1" x14ac:dyDescent="0.2">
      <c r="B90" s="6" t="s">
        <v>6</v>
      </c>
      <c r="C90" s="6" t="e">
        <f>SUM(#REF!)</f>
        <v>#REF!</v>
      </c>
    </row>
    <row r="91" spans="2:3" hidden="1" x14ac:dyDescent="0.2">
      <c r="B91" s="6" t="s">
        <v>46</v>
      </c>
      <c r="C91" s="6" t="e">
        <f>SUM(#REF!)</f>
        <v>#REF!</v>
      </c>
    </row>
    <row r="92" spans="2:3" hidden="1" x14ac:dyDescent="0.2">
      <c r="B92" s="6" t="s">
        <v>1</v>
      </c>
      <c r="C92" s="6" t="e">
        <f>SUM(#REF!)</f>
        <v>#REF!</v>
      </c>
    </row>
    <row r="93" spans="2:3" hidden="1" x14ac:dyDescent="0.2">
      <c r="B93" s="6" t="s">
        <v>10</v>
      </c>
      <c r="C93" s="6" t="e">
        <f>SUM(#REF!)</f>
        <v>#REF!</v>
      </c>
    </row>
    <row r="94" spans="2:3" hidden="1" x14ac:dyDescent="0.2">
      <c r="B94" s="6" t="s">
        <v>37</v>
      </c>
      <c r="C94" s="6" t="e">
        <f>SUM(#REF!)</f>
        <v>#REF!</v>
      </c>
    </row>
    <row r="95" spans="2:3" hidden="1" x14ac:dyDescent="0.2">
      <c r="B95" s="6" t="s">
        <v>19</v>
      </c>
      <c r="C95" s="6" t="e">
        <f>SUM(#REF!)</f>
        <v>#REF!</v>
      </c>
    </row>
    <row r="96" spans="2:3" hidden="1" x14ac:dyDescent="0.2">
      <c r="B96" s="6" t="s">
        <v>4</v>
      </c>
      <c r="C96" s="6" t="e">
        <f>SUM(#REF!)</f>
        <v>#REF!</v>
      </c>
    </row>
    <row r="97" spans="2:3" hidden="1" x14ac:dyDescent="0.2">
      <c r="B97" s="6" t="s">
        <v>0</v>
      </c>
      <c r="C97" s="6" t="e">
        <f>SUM(#REF!)</f>
        <v>#REF!</v>
      </c>
    </row>
    <row r="98" spans="2:3" hidden="1" x14ac:dyDescent="0.2">
      <c r="B98" s="6" t="s">
        <v>20</v>
      </c>
      <c r="C98" s="6" t="e">
        <f>SUM(#REF!)</f>
        <v>#REF!</v>
      </c>
    </row>
    <row r="99" spans="2:3" hidden="1" x14ac:dyDescent="0.2">
      <c r="B99" s="6" t="s">
        <v>47</v>
      </c>
      <c r="C99" s="6" t="e">
        <f>SUM(#REF!)</f>
        <v>#REF!</v>
      </c>
    </row>
    <row r="100" spans="2:3" hidden="1" x14ac:dyDescent="0.2">
      <c r="B100" s="6" t="s">
        <v>15</v>
      </c>
      <c r="C100" s="6" t="e">
        <f>SUM(#REF!)</f>
        <v>#REF!</v>
      </c>
    </row>
    <row r="101" spans="2:3" hidden="1" x14ac:dyDescent="0.2">
      <c r="B101" s="6" t="s">
        <v>7</v>
      </c>
      <c r="C101" s="6" t="e">
        <f>SUM(#REF!)</f>
        <v>#REF!</v>
      </c>
    </row>
    <row r="102" spans="2:3" hidden="1" x14ac:dyDescent="0.2">
      <c r="B102" s="6" t="s">
        <v>51</v>
      </c>
      <c r="C102" s="6" t="e">
        <f>SUM(#REF!)</f>
        <v>#REF!</v>
      </c>
    </row>
    <row r="103" spans="2:3" hidden="1" x14ac:dyDescent="0.2">
      <c r="B103" s="6" t="s">
        <v>26</v>
      </c>
      <c r="C103" s="6" t="e">
        <f>SUM(#REF!)</f>
        <v>#REF!</v>
      </c>
    </row>
    <row r="104" spans="2:3" hidden="1" x14ac:dyDescent="0.2">
      <c r="B104" s="6" t="s">
        <v>5</v>
      </c>
      <c r="C104" s="6" t="e">
        <f>SUM(#REF!)</f>
        <v>#REF!</v>
      </c>
    </row>
    <row r="105" spans="2:3" hidden="1" x14ac:dyDescent="0.2">
      <c r="B105" s="6" t="s">
        <v>31</v>
      </c>
      <c r="C105" s="6" t="e">
        <f>SUM(#REF!)</f>
        <v>#REF!</v>
      </c>
    </row>
    <row r="106" spans="2:3" hidden="1" x14ac:dyDescent="0.2">
      <c r="B106" s="6" t="s">
        <v>11</v>
      </c>
      <c r="C106" s="6" t="e">
        <f>SUM(#REF!)</f>
        <v>#REF!</v>
      </c>
    </row>
    <row r="107" spans="2:3" hidden="1" x14ac:dyDescent="0.2">
      <c r="B107" s="6" t="s">
        <v>29</v>
      </c>
      <c r="C107" s="6" t="e">
        <f>SUM(#REF!)</f>
        <v>#REF!</v>
      </c>
    </row>
    <row r="108" spans="2:3" hidden="1" x14ac:dyDescent="0.2">
      <c r="B108" s="6" t="s">
        <v>32</v>
      </c>
      <c r="C108" s="6" t="e">
        <f>SUM(#REF!)</f>
        <v>#REF!</v>
      </c>
    </row>
    <row r="109" spans="2:3" hidden="1" x14ac:dyDescent="0.2">
      <c r="B109" s="6" t="s">
        <v>17</v>
      </c>
      <c r="C109" s="6" t="e">
        <f>SUM(#REF!)</f>
        <v>#REF!</v>
      </c>
    </row>
    <row r="110" spans="2:3" hidden="1" x14ac:dyDescent="0.2">
      <c r="B110" s="6" t="s">
        <v>2</v>
      </c>
      <c r="C110" s="6" t="e">
        <f>SUM(#REF!)</f>
        <v>#REF!</v>
      </c>
    </row>
    <row r="111" spans="2:3" hidden="1" x14ac:dyDescent="0.2">
      <c r="B111" s="6" t="s">
        <v>22</v>
      </c>
      <c r="C111" s="6" t="e">
        <f>SUM(#REF!)</f>
        <v>#REF!</v>
      </c>
    </row>
    <row r="112" spans="2:3" hidden="1" x14ac:dyDescent="0.2">
      <c r="B112" s="6" t="s">
        <v>44</v>
      </c>
      <c r="C112" s="6" t="e">
        <f>SUM(#REF!)</f>
        <v>#REF!</v>
      </c>
    </row>
    <row r="113" spans="2:3" hidden="1" x14ac:dyDescent="0.2">
      <c r="B113" s="6" t="s">
        <v>16</v>
      </c>
      <c r="C113" s="6" t="e">
        <f>SUM(#REF!)</f>
        <v>#REF!</v>
      </c>
    </row>
    <row r="114" spans="2:3" hidden="1" x14ac:dyDescent="0.2">
      <c r="B114" s="6" t="s">
        <v>27</v>
      </c>
      <c r="C114" s="6" t="e">
        <f>SUM(#REF!)</f>
        <v>#REF!</v>
      </c>
    </row>
    <row r="115" spans="2:3" hidden="1" x14ac:dyDescent="0.2">
      <c r="B115" s="6" t="s">
        <v>33</v>
      </c>
      <c r="C115" s="6" t="e">
        <f>SUM(#REF!)</f>
        <v>#REF!</v>
      </c>
    </row>
    <row r="116" spans="2:3" hidden="1" x14ac:dyDescent="0.2">
      <c r="B116" s="6" t="s">
        <v>23</v>
      </c>
      <c r="C116" s="6" t="e">
        <f>SUM(#REF!)</f>
        <v>#REF!</v>
      </c>
    </row>
    <row r="117" spans="2:3" hidden="1" x14ac:dyDescent="0.2">
      <c r="B117" s="6" t="s">
        <v>28</v>
      </c>
      <c r="C117" s="6" t="e">
        <f>SUM(#REF!)</f>
        <v>#REF!</v>
      </c>
    </row>
    <row r="118" spans="2:3" hidden="1" x14ac:dyDescent="0.2">
      <c r="B118" s="6" t="s">
        <v>18</v>
      </c>
      <c r="C118" s="6" t="e">
        <f>SUM(#REF!)</f>
        <v>#REF!</v>
      </c>
    </row>
    <row r="119" spans="2:3" hidden="1" x14ac:dyDescent="0.2">
      <c r="B119" s="6" t="s">
        <v>52</v>
      </c>
      <c r="C119" s="6" t="e">
        <f>SUM(#REF!)</f>
        <v>#REF!</v>
      </c>
    </row>
    <row r="120" spans="2:3" hidden="1" x14ac:dyDescent="0.2">
      <c r="B120" s="6" t="s">
        <v>9</v>
      </c>
      <c r="C120" s="6" t="e">
        <f>SUM(#REF!)</f>
        <v>#REF!</v>
      </c>
    </row>
    <row r="121" spans="2:3" hidden="1" x14ac:dyDescent="0.2">
      <c r="B121" s="6" t="s">
        <v>34</v>
      </c>
      <c r="C121" s="6" t="e">
        <f>SUM(#REF!)</f>
        <v>#REF!</v>
      </c>
    </row>
    <row r="122" spans="2:3" hidden="1" x14ac:dyDescent="0.2">
      <c r="B122" s="6" t="s">
        <v>45</v>
      </c>
      <c r="C122" s="6" t="e">
        <f>SUM(#REF!)</f>
        <v>#REF!</v>
      </c>
    </row>
    <row r="123" spans="2:3" hidden="1" x14ac:dyDescent="0.2">
      <c r="B123" s="6" t="s">
        <v>35</v>
      </c>
      <c r="C123" s="6" t="e">
        <f>SUM(#REF!)</f>
        <v>#REF!</v>
      </c>
    </row>
    <row r="124" spans="2:3" hidden="1" x14ac:dyDescent="0.2">
      <c r="B124" s="6" t="s">
        <v>42</v>
      </c>
      <c r="C124" s="6" t="e">
        <f>SUM(#REF!)</f>
        <v>#REF!</v>
      </c>
    </row>
    <row r="125" spans="2:3" hidden="1" x14ac:dyDescent="0.2">
      <c r="B125" s="6" t="s">
        <v>53</v>
      </c>
      <c r="C125" s="6" t="e">
        <f>SUM(#REF!)</f>
        <v>#REF!</v>
      </c>
    </row>
    <row r="126" spans="2:3" hidden="1" x14ac:dyDescent="0.2">
      <c r="B126" s="6" t="s">
        <v>39</v>
      </c>
      <c r="C126" s="6" t="e">
        <f>SUM(#REF!)</f>
        <v>#REF!</v>
      </c>
    </row>
    <row r="127" spans="2:3" hidden="1" x14ac:dyDescent="0.2">
      <c r="B127" s="6" t="s">
        <v>41</v>
      </c>
      <c r="C127" s="6" t="e">
        <f>SUM(#REF!)</f>
        <v>#REF!</v>
      </c>
    </row>
    <row r="128" spans="2:3" hidden="1" x14ac:dyDescent="0.2">
      <c r="B128" s="6" t="s">
        <v>40</v>
      </c>
      <c r="C128" s="6" t="e">
        <f>SUM(#REF!)</f>
        <v>#REF!</v>
      </c>
    </row>
  </sheetData>
  <printOptions horizontalCentered="1"/>
  <pageMargins left="0" right="0" top="0.25" bottom="0" header="0.3" footer="0.5"/>
  <pageSetup fitToHeight="2" orientation="portrait" r:id="rId1"/>
  <headerFooter alignWithMargins="0"/>
  <rowBreaks count="1" manualBreakCount="1">
    <brk id="50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6C5DC-0F67-47E3-8125-6BE39FD41EF3}">
  <dimension ref="B1:AK128"/>
  <sheetViews>
    <sheetView tabSelected="1" zoomScale="110" zoomScaleNormal="110" workbookViewId="0">
      <pane xSplit="2" ySplit="1" topLeftCell="C2" activePane="bottomRight" state="frozen"/>
      <selection activeCell="E41" sqref="E41"/>
      <selection pane="topRight" activeCell="E41" sqref="E41"/>
      <selection pane="bottomLeft" activeCell="E41" sqref="E41"/>
      <selection pane="bottomRight" activeCell="C63" sqref="C63"/>
    </sheetView>
  </sheetViews>
  <sheetFormatPr defaultRowHeight="14.25" x14ac:dyDescent="0.2"/>
  <cols>
    <col min="1" max="1" width="2.7109375" style="6" customWidth="1"/>
    <col min="2" max="2" width="21" style="6" customWidth="1"/>
    <col min="3" max="3" width="20.28515625" style="6" customWidth="1"/>
    <col min="4" max="4" width="11.42578125" style="5" customWidth="1"/>
    <col min="5" max="16384" width="9.140625" style="6"/>
  </cols>
  <sheetData>
    <row r="1" spans="2:37" s="2" customFormat="1" ht="52.5" customHeight="1" thickBot="1" x14ac:dyDescent="0.3">
      <c r="B1" s="22" t="s">
        <v>55</v>
      </c>
      <c r="C1" s="22" t="s">
        <v>67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2:37" x14ac:dyDescent="0.2">
      <c r="B2" s="3" t="s">
        <v>0</v>
      </c>
      <c r="C2" s="4">
        <v>181967.61</v>
      </c>
    </row>
    <row r="3" spans="2:37" x14ac:dyDescent="0.2">
      <c r="B3" s="3" t="s">
        <v>1</v>
      </c>
      <c r="C3" s="4">
        <v>201475.57</v>
      </c>
    </row>
    <row r="4" spans="2:37" ht="15" x14ac:dyDescent="0.25">
      <c r="B4" s="3" t="s">
        <v>2</v>
      </c>
      <c r="C4" s="4">
        <v>80256.59</v>
      </c>
      <c r="E4" s="24"/>
    </row>
    <row r="5" spans="2:37" x14ac:dyDescent="0.2">
      <c r="B5" s="3" t="s">
        <v>3</v>
      </c>
      <c r="C5" s="4">
        <v>2126070.5699999998</v>
      </c>
    </row>
    <row r="6" spans="2:37" x14ac:dyDescent="0.2">
      <c r="B6" s="3" t="s">
        <v>4</v>
      </c>
      <c r="C6" s="4">
        <v>419411.05</v>
      </c>
    </row>
    <row r="7" spans="2:37" x14ac:dyDescent="0.2">
      <c r="B7" s="3" t="s">
        <v>5</v>
      </c>
      <c r="C7" s="4">
        <v>152295.54999999999</v>
      </c>
    </row>
    <row r="8" spans="2:37" x14ac:dyDescent="0.2">
      <c r="B8" s="3" t="s">
        <v>6</v>
      </c>
      <c r="C8" s="4">
        <v>167665.39000000001</v>
      </c>
    </row>
    <row r="9" spans="2:37" x14ac:dyDescent="0.2">
      <c r="B9" s="3" t="s">
        <v>7</v>
      </c>
      <c r="C9" s="4">
        <v>135341.16</v>
      </c>
    </row>
    <row r="10" spans="2:37" x14ac:dyDescent="0.2">
      <c r="B10" s="3" t="s">
        <v>8</v>
      </c>
      <c r="C10" s="4">
        <v>741911.91</v>
      </c>
    </row>
    <row r="11" spans="2:37" x14ac:dyDescent="0.2">
      <c r="B11" s="3" t="s">
        <v>9</v>
      </c>
      <c r="C11" s="4">
        <v>57739</v>
      </c>
    </row>
    <row r="12" spans="2:37" x14ac:dyDescent="0.2">
      <c r="B12" s="3" t="s">
        <v>10</v>
      </c>
      <c r="C12" s="4">
        <v>318119.43</v>
      </c>
    </row>
    <row r="13" spans="2:37" x14ac:dyDescent="0.2">
      <c r="B13" s="3" t="s">
        <v>11</v>
      </c>
      <c r="C13" s="4">
        <v>118021.32</v>
      </c>
    </row>
    <row r="14" spans="2:37" x14ac:dyDescent="0.2">
      <c r="B14" s="3" t="s">
        <v>12</v>
      </c>
      <c r="C14" s="4">
        <v>321500.78999999998</v>
      </c>
    </row>
    <row r="15" spans="2:37" s="5" customFormat="1" ht="15" x14ac:dyDescent="0.25">
      <c r="B15" s="8" t="s">
        <v>58</v>
      </c>
      <c r="C15" s="9">
        <f>SUM(C2:C14)</f>
        <v>5021775.9399999995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s="5" customFormat="1" x14ac:dyDescent="0.2">
      <c r="B16" s="3" t="s">
        <v>13</v>
      </c>
      <c r="C16" s="10">
        <v>594228.31000000006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s="5" customFormat="1" x14ac:dyDescent="0.2">
      <c r="B17" s="3" t="s">
        <v>14</v>
      </c>
      <c r="C17" s="10">
        <v>3975042.15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s="5" customFormat="1" x14ac:dyDescent="0.2">
      <c r="B18" s="3" t="s">
        <v>15</v>
      </c>
      <c r="C18" s="10">
        <v>95933.63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s="5" customFormat="1" x14ac:dyDescent="0.2">
      <c r="B19" s="3" t="s">
        <v>16</v>
      </c>
      <c r="C19" s="10">
        <v>75093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s="5" customFormat="1" x14ac:dyDescent="0.2">
      <c r="B20" s="3" t="s">
        <v>17</v>
      </c>
      <c r="C20" s="10">
        <v>114624.06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s="5" customFormat="1" x14ac:dyDescent="0.2">
      <c r="B21" s="3" t="s">
        <v>18</v>
      </c>
      <c r="C21" s="10">
        <v>63916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s="5" customFormat="1" x14ac:dyDescent="0.2">
      <c r="B22" s="3" t="s">
        <v>51</v>
      </c>
      <c r="C22" s="10">
        <v>88844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s="5" customFormat="1" x14ac:dyDescent="0.2">
      <c r="B23" s="3" t="s">
        <v>19</v>
      </c>
      <c r="C23" s="10">
        <v>98010.54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s="5" customFormat="1" x14ac:dyDescent="0.2">
      <c r="B24" s="3" t="s">
        <v>53</v>
      </c>
      <c r="C24" s="10">
        <v>48077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s="5" customFormat="1" x14ac:dyDescent="0.2">
      <c r="B25" s="3" t="s">
        <v>52</v>
      </c>
      <c r="C25" s="10">
        <v>75540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2:37" s="5" customFormat="1" x14ac:dyDescent="0.2">
      <c r="B26" s="3" t="s">
        <v>20</v>
      </c>
      <c r="C26" s="10">
        <v>117688.94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2:37" s="5" customFormat="1" x14ac:dyDescent="0.2">
      <c r="B27" s="3" t="s">
        <v>21</v>
      </c>
      <c r="C27" s="10">
        <v>422126.15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2:37" s="5" customFormat="1" x14ac:dyDescent="0.2">
      <c r="B28" s="3" t="s">
        <v>22</v>
      </c>
      <c r="C28" s="10">
        <v>100148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2:37" s="5" customFormat="1" x14ac:dyDescent="0.2">
      <c r="B29" s="3" t="s">
        <v>23</v>
      </c>
      <c r="C29" s="10">
        <v>31566.59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2:37" s="5" customFormat="1" x14ac:dyDescent="0.2">
      <c r="B30" s="3" t="s">
        <v>24</v>
      </c>
      <c r="C30" s="10">
        <v>681169.33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2:37" s="5" customFormat="1" x14ac:dyDescent="0.2">
      <c r="B31" s="3" t="s">
        <v>25</v>
      </c>
      <c r="C31" s="10">
        <v>245684.22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2:37" s="5" customFormat="1" x14ac:dyDescent="0.2">
      <c r="B32" s="3" t="s">
        <v>26</v>
      </c>
      <c r="C32" s="10">
        <v>101162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2:37" s="5" customFormat="1" ht="15" x14ac:dyDescent="0.25">
      <c r="B33" s="8" t="s">
        <v>59</v>
      </c>
      <c r="C33" s="9">
        <f>SUM(C16:C32)</f>
        <v>6928853.9199999999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2:37" s="5" customFormat="1" x14ac:dyDescent="0.2">
      <c r="B34" s="3" t="s">
        <v>27</v>
      </c>
      <c r="C34" s="10">
        <v>107511.1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2:37" s="5" customFormat="1" x14ac:dyDescent="0.2">
      <c r="B35" s="3" t="s">
        <v>28</v>
      </c>
      <c r="C35" s="10">
        <v>52627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2:37" s="5" customFormat="1" x14ac:dyDescent="0.2">
      <c r="B36" s="3" t="s">
        <v>29</v>
      </c>
      <c r="C36" s="10">
        <v>95014.09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2:37" s="5" customFormat="1" x14ac:dyDescent="0.2">
      <c r="B37" s="3" t="s">
        <v>30</v>
      </c>
      <c r="C37" s="10">
        <v>2652716.41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2:37" s="5" customFormat="1" x14ac:dyDescent="0.2">
      <c r="B38" s="3" t="s">
        <v>31</v>
      </c>
      <c r="C38" s="10">
        <v>383652.38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2:37" s="5" customFormat="1" x14ac:dyDescent="0.2">
      <c r="B39" s="3" t="s">
        <v>32</v>
      </c>
      <c r="C39" s="10">
        <v>68539.5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2:37" s="5" customFormat="1" x14ac:dyDescent="0.2">
      <c r="B40" s="3" t="s">
        <v>33</v>
      </c>
      <c r="C40" s="10">
        <v>52141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2:37" s="5" customFormat="1" x14ac:dyDescent="0.2">
      <c r="B41" s="3" t="s">
        <v>34</v>
      </c>
      <c r="C41" s="10">
        <v>47365.46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2:37" s="5" customFormat="1" x14ac:dyDescent="0.2">
      <c r="B42" s="3" t="s">
        <v>35</v>
      </c>
      <c r="C42" s="10">
        <v>68537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2:37" s="5" customFormat="1" x14ac:dyDescent="0.2">
      <c r="B43" s="3" t="s">
        <v>36</v>
      </c>
      <c r="C43" s="10">
        <v>306990.33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2:37" s="5" customFormat="1" x14ac:dyDescent="0.2">
      <c r="B44" s="3" t="s">
        <v>37</v>
      </c>
      <c r="C44" s="10">
        <v>205202.43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2:37" s="5" customFormat="1" x14ac:dyDescent="0.2">
      <c r="B45" s="3" t="s">
        <v>38</v>
      </c>
      <c r="C45" s="10">
        <v>1044627.14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2:37" s="5" customFormat="1" x14ac:dyDescent="0.2">
      <c r="B46" s="3" t="s">
        <v>39</v>
      </c>
      <c r="C46" s="10">
        <v>29387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2:37" x14ac:dyDescent="0.2">
      <c r="B47" s="3" t="s">
        <v>40</v>
      </c>
      <c r="C47" s="10">
        <v>35455.67</v>
      </c>
    </row>
    <row r="48" spans="2:37" x14ac:dyDescent="0.2">
      <c r="B48" s="3" t="s">
        <v>41</v>
      </c>
      <c r="C48" s="10">
        <v>13241</v>
      </c>
    </row>
    <row r="49" spans="2:4" x14ac:dyDescent="0.2">
      <c r="B49" s="3" t="s">
        <v>42</v>
      </c>
      <c r="C49" s="10">
        <v>19734.03</v>
      </c>
    </row>
    <row r="50" spans="2:4" x14ac:dyDescent="0.2">
      <c r="B50" s="3" t="s">
        <v>43</v>
      </c>
      <c r="C50" s="10">
        <v>1260272.79</v>
      </c>
    </row>
    <row r="51" spans="2:4" ht="15" x14ac:dyDescent="0.25">
      <c r="B51" s="8" t="s">
        <v>60</v>
      </c>
      <c r="C51" s="9">
        <f>SUM(C34:C50)</f>
        <v>6443014.3300000001</v>
      </c>
    </row>
    <row r="52" spans="2:4" x14ac:dyDescent="0.2">
      <c r="B52" s="3" t="s">
        <v>44</v>
      </c>
      <c r="C52" s="10">
        <v>119274.33</v>
      </c>
    </row>
    <row r="53" spans="2:4" x14ac:dyDescent="0.2">
      <c r="B53" s="3" t="s">
        <v>45</v>
      </c>
      <c r="C53" s="10">
        <v>102671.37</v>
      </c>
    </row>
    <row r="54" spans="2:4" x14ac:dyDescent="0.2">
      <c r="B54" s="3" t="s">
        <v>46</v>
      </c>
      <c r="C54" s="10">
        <v>1359805.7</v>
      </c>
    </row>
    <row r="55" spans="2:4" x14ac:dyDescent="0.2">
      <c r="B55" s="3" t="s">
        <v>47</v>
      </c>
      <c r="C55" s="10">
        <v>529943.53</v>
      </c>
    </row>
    <row r="56" spans="2:4" x14ac:dyDescent="0.2">
      <c r="B56" s="3" t="s">
        <v>48</v>
      </c>
      <c r="C56" s="10">
        <v>2793785.82</v>
      </c>
    </row>
    <row r="57" spans="2:4" x14ac:dyDescent="0.2">
      <c r="B57" s="3" t="s">
        <v>49</v>
      </c>
      <c r="C57" s="10">
        <v>1694327.9</v>
      </c>
    </row>
    <row r="58" spans="2:4" s="11" customFormat="1" ht="15" x14ac:dyDescent="0.25">
      <c r="B58" s="8" t="s">
        <v>61</v>
      </c>
      <c r="C58" s="9">
        <f t="shared" ref="C58" si="0">SUBTOTAL(9,C52:C57)</f>
        <v>6599808.6500000004</v>
      </c>
      <c r="D58" s="2"/>
    </row>
    <row r="59" spans="2:4" s="11" customFormat="1" ht="15" x14ac:dyDescent="0.25">
      <c r="B59" s="8" t="s">
        <v>54</v>
      </c>
      <c r="C59" s="9">
        <v>207541.59</v>
      </c>
      <c r="D59" s="25"/>
    </row>
    <row r="60" spans="2:4" s="2" customFormat="1" ht="15" x14ac:dyDescent="0.25">
      <c r="B60" s="12"/>
      <c r="C60" s="13"/>
    </row>
    <row r="61" spans="2:4" s="11" customFormat="1" ht="15" x14ac:dyDescent="0.25">
      <c r="B61" s="14" t="s">
        <v>56</v>
      </c>
      <c r="C61" s="15">
        <f>C15+C33+C51+C58+C59</f>
        <v>25200994.429999996</v>
      </c>
      <c r="D61" s="2"/>
    </row>
    <row r="63" spans="2:4" ht="15" x14ac:dyDescent="0.25">
      <c r="B63" s="18"/>
    </row>
    <row r="64" spans="2:4" ht="15" x14ac:dyDescent="0.25">
      <c r="B64" s="19"/>
    </row>
    <row r="65" spans="2:3" ht="15" x14ac:dyDescent="0.25">
      <c r="B65" s="20"/>
    </row>
    <row r="66" spans="2:3" ht="15" x14ac:dyDescent="0.25">
      <c r="B66" s="20"/>
    </row>
    <row r="67" spans="2:3" ht="15" x14ac:dyDescent="0.25">
      <c r="B67" s="19"/>
    </row>
    <row r="68" spans="2:3" ht="15" x14ac:dyDescent="0.25">
      <c r="B68" s="20"/>
    </row>
    <row r="69" spans="2:3" ht="15" x14ac:dyDescent="0.25">
      <c r="B69" s="20"/>
    </row>
    <row r="70" spans="2:3" ht="15" x14ac:dyDescent="0.25">
      <c r="B70" s="20"/>
    </row>
    <row r="71" spans="2:3" ht="15" x14ac:dyDescent="0.25">
      <c r="B71" s="20"/>
    </row>
    <row r="72" spans="2:3" ht="15" x14ac:dyDescent="0.25">
      <c r="B72" s="11"/>
    </row>
    <row r="73" spans="2:3" ht="15" x14ac:dyDescent="0.25">
      <c r="B73" s="21"/>
    </row>
    <row r="75" spans="2:3" hidden="1" x14ac:dyDescent="0.2">
      <c r="B75" s="6" t="s">
        <v>50</v>
      </c>
      <c r="C75" s="6" t="e">
        <f t="shared" ref="C75" si="1">SUM(C76:C128)</f>
        <v>#REF!</v>
      </c>
    </row>
    <row r="76" spans="2:3" hidden="1" x14ac:dyDescent="0.2">
      <c r="B76" s="6" t="s">
        <v>14</v>
      </c>
      <c r="C76" s="6" t="e">
        <f>SUM(#REF!)</f>
        <v>#REF!</v>
      </c>
    </row>
    <row r="77" spans="2:3" hidden="1" x14ac:dyDescent="0.2">
      <c r="B77" s="6" t="s">
        <v>3</v>
      </c>
      <c r="C77" s="6" t="e">
        <f>SUM(#REF!)</f>
        <v>#REF!</v>
      </c>
    </row>
    <row r="78" spans="2:3" hidden="1" x14ac:dyDescent="0.2">
      <c r="B78" s="6" t="s">
        <v>30</v>
      </c>
      <c r="C78" s="6" t="e">
        <f>SUM(#REF!)</f>
        <v>#REF!</v>
      </c>
    </row>
    <row r="79" spans="2:3" hidden="1" x14ac:dyDescent="0.2">
      <c r="B79" s="6" t="s">
        <v>48</v>
      </c>
      <c r="C79" s="6" t="e">
        <f>SUM(#REF!)</f>
        <v>#REF!</v>
      </c>
    </row>
    <row r="80" spans="2:3" hidden="1" x14ac:dyDescent="0.2">
      <c r="B80" s="6" t="s">
        <v>38</v>
      </c>
      <c r="C80" s="6" t="e">
        <f>SUM(#REF!)</f>
        <v>#REF!</v>
      </c>
    </row>
    <row r="81" spans="2:3" hidden="1" x14ac:dyDescent="0.2">
      <c r="B81" s="6" t="s">
        <v>8</v>
      </c>
      <c r="C81" s="6" t="e">
        <f>SUM(#REF!)</f>
        <v>#REF!</v>
      </c>
    </row>
    <row r="82" spans="2:3" hidden="1" x14ac:dyDescent="0.2">
      <c r="B82" s="6" t="s">
        <v>21</v>
      </c>
      <c r="C82" s="6" t="e">
        <f>SUM(#REF!)</f>
        <v>#REF!</v>
      </c>
    </row>
    <row r="83" spans="2:3" hidden="1" x14ac:dyDescent="0.2">
      <c r="B83" s="6" t="s">
        <v>24</v>
      </c>
      <c r="C83" s="6" t="e">
        <f>SUM(#REF!)</f>
        <v>#REF!</v>
      </c>
    </row>
    <row r="84" spans="2:3" hidden="1" x14ac:dyDescent="0.2">
      <c r="B84" s="6" t="s">
        <v>43</v>
      </c>
      <c r="C84" s="6" t="e">
        <f>SUM(#REF!)</f>
        <v>#REF!</v>
      </c>
    </row>
    <row r="85" spans="2:3" hidden="1" x14ac:dyDescent="0.2">
      <c r="B85" s="6" t="s">
        <v>49</v>
      </c>
      <c r="C85" s="6" t="e">
        <f>SUM(#REF!)</f>
        <v>#REF!</v>
      </c>
    </row>
    <row r="86" spans="2:3" hidden="1" x14ac:dyDescent="0.2">
      <c r="B86" s="6" t="s">
        <v>13</v>
      </c>
      <c r="C86" s="6" t="e">
        <f>SUM(#REF!)</f>
        <v>#REF!</v>
      </c>
    </row>
    <row r="87" spans="2:3" hidden="1" x14ac:dyDescent="0.2">
      <c r="B87" s="6" t="s">
        <v>12</v>
      </c>
      <c r="C87" s="6" t="e">
        <f>SUM(#REF!)</f>
        <v>#REF!</v>
      </c>
    </row>
    <row r="88" spans="2:3" hidden="1" x14ac:dyDescent="0.2">
      <c r="B88" s="6" t="s">
        <v>36</v>
      </c>
      <c r="C88" s="6" t="e">
        <f>SUM(#REF!)</f>
        <v>#REF!</v>
      </c>
    </row>
    <row r="89" spans="2:3" hidden="1" x14ac:dyDescent="0.2">
      <c r="B89" s="6" t="s">
        <v>25</v>
      </c>
      <c r="C89" s="6" t="e">
        <f>SUM(#REF!)</f>
        <v>#REF!</v>
      </c>
    </row>
    <row r="90" spans="2:3" hidden="1" x14ac:dyDescent="0.2">
      <c r="B90" s="6" t="s">
        <v>6</v>
      </c>
      <c r="C90" s="6" t="e">
        <f>SUM(#REF!)</f>
        <v>#REF!</v>
      </c>
    </row>
    <row r="91" spans="2:3" hidden="1" x14ac:dyDescent="0.2">
      <c r="B91" s="6" t="s">
        <v>46</v>
      </c>
      <c r="C91" s="6" t="e">
        <f>SUM(#REF!)</f>
        <v>#REF!</v>
      </c>
    </row>
    <row r="92" spans="2:3" hidden="1" x14ac:dyDescent="0.2">
      <c r="B92" s="6" t="s">
        <v>1</v>
      </c>
      <c r="C92" s="6" t="e">
        <f>SUM(#REF!)</f>
        <v>#REF!</v>
      </c>
    </row>
    <row r="93" spans="2:3" hidden="1" x14ac:dyDescent="0.2">
      <c r="B93" s="6" t="s">
        <v>10</v>
      </c>
      <c r="C93" s="6" t="e">
        <f>SUM(#REF!)</f>
        <v>#REF!</v>
      </c>
    </row>
    <row r="94" spans="2:3" hidden="1" x14ac:dyDescent="0.2">
      <c r="B94" s="6" t="s">
        <v>37</v>
      </c>
      <c r="C94" s="6" t="e">
        <f>SUM(#REF!)</f>
        <v>#REF!</v>
      </c>
    </row>
    <row r="95" spans="2:3" hidden="1" x14ac:dyDescent="0.2">
      <c r="B95" s="6" t="s">
        <v>19</v>
      </c>
      <c r="C95" s="6" t="e">
        <f>SUM(#REF!)</f>
        <v>#REF!</v>
      </c>
    </row>
    <row r="96" spans="2:3" hidden="1" x14ac:dyDescent="0.2">
      <c r="B96" s="6" t="s">
        <v>4</v>
      </c>
      <c r="C96" s="6" t="e">
        <f>SUM(#REF!)</f>
        <v>#REF!</v>
      </c>
    </row>
    <row r="97" spans="2:3" hidden="1" x14ac:dyDescent="0.2">
      <c r="B97" s="6" t="s">
        <v>0</v>
      </c>
      <c r="C97" s="6" t="e">
        <f>SUM(#REF!)</f>
        <v>#REF!</v>
      </c>
    </row>
    <row r="98" spans="2:3" hidden="1" x14ac:dyDescent="0.2">
      <c r="B98" s="6" t="s">
        <v>20</v>
      </c>
      <c r="C98" s="6" t="e">
        <f>SUM(#REF!)</f>
        <v>#REF!</v>
      </c>
    </row>
    <row r="99" spans="2:3" hidden="1" x14ac:dyDescent="0.2">
      <c r="B99" s="6" t="s">
        <v>47</v>
      </c>
      <c r="C99" s="6" t="e">
        <f>SUM(#REF!)</f>
        <v>#REF!</v>
      </c>
    </row>
    <row r="100" spans="2:3" hidden="1" x14ac:dyDescent="0.2">
      <c r="B100" s="6" t="s">
        <v>15</v>
      </c>
      <c r="C100" s="6" t="e">
        <f>SUM(#REF!)</f>
        <v>#REF!</v>
      </c>
    </row>
    <row r="101" spans="2:3" hidden="1" x14ac:dyDescent="0.2">
      <c r="B101" s="6" t="s">
        <v>7</v>
      </c>
      <c r="C101" s="6" t="e">
        <f>SUM(#REF!)</f>
        <v>#REF!</v>
      </c>
    </row>
    <row r="102" spans="2:3" hidden="1" x14ac:dyDescent="0.2">
      <c r="B102" s="6" t="s">
        <v>51</v>
      </c>
      <c r="C102" s="6" t="e">
        <f>SUM(#REF!)</f>
        <v>#REF!</v>
      </c>
    </row>
    <row r="103" spans="2:3" hidden="1" x14ac:dyDescent="0.2">
      <c r="B103" s="6" t="s">
        <v>26</v>
      </c>
      <c r="C103" s="6" t="e">
        <f>SUM(#REF!)</f>
        <v>#REF!</v>
      </c>
    </row>
    <row r="104" spans="2:3" hidden="1" x14ac:dyDescent="0.2">
      <c r="B104" s="6" t="s">
        <v>5</v>
      </c>
      <c r="C104" s="6" t="e">
        <f>SUM(#REF!)</f>
        <v>#REF!</v>
      </c>
    </row>
    <row r="105" spans="2:3" hidden="1" x14ac:dyDescent="0.2">
      <c r="B105" s="6" t="s">
        <v>31</v>
      </c>
      <c r="C105" s="6" t="e">
        <f>SUM(#REF!)</f>
        <v>#REF!</v>
      </c>
    </row>
    <row r="106" spans="2:3" hidden="1" x14ac:dyDescent="0.2">
      <c r="B106" s="6" t="s">
        <v>11</v>
      </c>
      <c r="C106" s="6" t="e">
        <f>SUM(#REF!)</f>
        <v>#REF!</v>
      </c>
    </row>
    <row r="107" spans="2:3" hidden="1" x14ac:dyDescent="0.2">
      <c r="B107" s="6" t="s">
        <v>29</v>
      </c>
      <c r="C107" s="6" t="e">
        <f>SUM(#REF!)</f>
        <v>#REF!</v>
      </c>
    </row>
    <row r="108" spans="2:3" hidden="1" x14ac:dyDescent="0.2">
      <c r="B108" s="6" t="s">
        <v>32</v>
      </c>
      <c r="C108" s="6" t="e">
        <f>SUM(#REF!)</f>
        <v>#REF!</v>
      </c>
    </row>
    <row r="109" spans="2:3" hidden="1" x14ac:dyDescent="0.2">
      <c r="B109" s="6" t="s">
        <v>17</v>
      </c>
      <c r="C109" s="6" t="e">
        <f>SUM(#REF!)</f>
        <v>#REF!</v>
      </c>
    </row>
    <row r="110" spans="2:3" hidden="1" x14ac:dyDescent="0.2">
      <c r="B110" s="6" t="s">
        <v>2</v>
      </c>
      <c r="C110" s="6" t="e">
        <f>SUM(#REF!)</f>
        <v>#REF!</v>
      </c>
    </row>
    <row r="111" spans="2:3" hidden="1" x14ac:dyDescent="0.2">
      <c r="B111" s="6" t="s">
        <v>22</v>
      </c>
      <c r="C111" s="6" t="e">
        <f>SUM(#REF!)</f>
        <v>#REF!</v>
      </c>
    </row>
    <row r="112" spans="2:3" hidden="1" x14ac:dyDescent="0.2">
      <c r="B112" s="6" t="s">
        <v>44</v>
      </c>
      <c r="C112" s="6" t="e">
        <f>SUM(#REF!)</f>
        <v>#REF!</v>
      </c>
    </row>
    <row r="113" spans="2:3" hidden="1" x14ac:dyDescent="0.2">
      <c r="B113" s="6" t="s">
        <v>16</v>
      </c>
      <c r="C113" s="6" t="e">
        <f>SUM(#REF!)</f>
        <v>#REF!</v>
      </c>
    </row>
    <row r="114" spans="2:3" hidden="1" x14ac:dyDescent="0.2">
      <c r="B114" s="6" t="s">
        <v>27</v>
      </c>
      <c r="C114" s="6" t="e">
        <f>SUM(#REF!)</f>
        <v>#REF!</v>
      </c>
    </row>
    <row r="115" spans="2:3" hidden="1" x14ac:dyDescent="0.2">
      <c r="B115" s="6" t="s">
        <v>33</v>
      </c>
      <c r="C115" s="6" t="e">
        <f>SUM(#REF!)</f>
        <v>#REF!</v>
      </c>
    </row>
    <row r="116" spans="2:3" hidden="1" x14ac:dyDescent="0.2">
      <c r="B116" s="6" t="s">
        <v>23</v>
      </c>
      <c r="C116" s="6" t="e">
        <f>SUM(#REF!)</f>
        <v>#REF!</v>
      </c>
    </row>
    <row r="117" spans="2:3" hidden="1" x14ac:dyDescent="0.2">
      <c r="B117" s="6" t="s">
        <v>28</v>
      </c>
      <c r="C117" s="6" t="e">
        <f>SUM(#REF!)</f>
        <v>#REF!</v>
      </c>
    </row>
    <row r="118" spans="2:3" hidden="1" x14ac:dyDescent="0.2">
      <c r="B118" s="6" t="s">
        <v>18</v>
      </c>
      <c r="C118" s="6" t="e">
        <f>SUM(#REF!)</f>
        <v>#REF!</v>
      </c>
    </row>
    <row r="119" spans="2:3" hidden="1" x14ac:dyDescent="0.2">
      <c r="B119" s="6" t="s">
        <v>52</v>
      </c>
      <c r="C119" s="6" t="e">
        <f>SUM(#REF!)</f>
        <v>#REF!</v>
      </c>
    </row>
    <row r="120" spans="2:3" hidden="1" x14ac:dyDescent="0.2">
      <c r="B120" s="6" t="s">
        <v>9</v>
      </c>
      <c r="C120" s="6" t="e">
        <f>SUM(#REF!)</f>
        <v>#REF!</v>
      </c>
    </row>
    <row r="121" spans="2:3" hidden="1" x14ac:dyDescent="0.2">
      <c r="B121" s="6" t="s">
        <v>34</v>
      </c>
      <c r="C121" s="6" t="e">
        <f>SUM(#REF!)</f>
        <v>#REF!</v>
      </c>
    </row>
    <row r="122" spans="2:3" hidden="1" x14ac:dyDescent="0.2">
      <c r="B122" s="6" t="s">
        <v>45</v>
      </c>
      <c r="C122" s="6" t="e">
        <f>SUM(#REF!)</f>
        <v>#REF!</v>
      </c>
    </row>
    <row r="123" spans="2:3" hidden="1" x14ac:dyDescent="0.2">
      <c r="B123" s="6" t="s">
        <v>35</v>
      </c>
      <c r="C123" s="6" t="e">
        <f>SUM(#REF!)</f>
        <v>#REF!</v>
      </c>
    </row>
    <row r="124" spans="2:3" hidden="1" x14ac:dyDescent="0.2">
      <c r="B124" s="6" t="s">
        <v>42</v>
      </c>
      <c r="C124" s="6" t="e">
        <f>SUM(#REF!)</f>
        <v>#REF!</v>
      </c>
    </row>
    <row r="125" spans="2:3" hidden="1" x14ac:dyDescent="0.2">
      <c r="B125" s="6" t="s">
        <v>53</v>
      </c>
      <c r="C125" s="6" t="e">
        <f>SUM(#REF!)</f>
        <v>#REF!</v>
      </c>
    </row>
    <row r="126" spans="2:3" hidden="1" x14ac:dyDescent="0.2">
      <c r="B126" s="6" t="s">
        <v>39</v>
      </c>
      <c r="C126" s="6" t="e">
        <f>SUM(#REF!)</f>
        <v>#REF!</v>
      </c>
    </row>
    <row r="127" spans="2:3" hidden="1" x14ac:dyDescent="0.2">
      <c r="B127" s="6" t="s">
        <v>41</v>
      </c>
      <c r="C127" s="6" t="e">
        <f>SUM(#REF!)</f>
        <v>#REF!</v>
      </c>
    </row>
    <row r="128" spans="2:3" hidden="1" x14ac:dyDescent="0.2">
      <c r="B128" s="6" t="s">
        <v>40</v>
      </c>
      <c r="C128" s="6" t="e">
        <f>SUM(#REF!)</f>
        <v>#REF!</v>
      </c>
    </row>
  </sheetData>
  <printOptions horizontalCentered="1"/>
  <pageMargins left="0" right="0" top="0.25" bottom="0" header="0.3" footer="0.5"/>
  <pageSetup fitToHeight="2" orientation="portrait" r:id="rId1"/>
  <headerFooter alignWithMargins="0"/>
  <rowBreaks count="1" manualBreakCount="1">
    <brk id="5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2017-19 Revenues by County </vt:lpstr>
      <vt:lpstr>2019-21 Revenues by County</vt:lpstr>
      <vt:lpstr>2021-23 Revenues by County </vt:lpstr>
      <vt:lpstr>2023-25 Revenues by County</vt:lpstr>
      <vt:lpstr>'2017-19 Revenues by County '!Print_Area</vt:lpstr>
      <vt:lpstr>'2019-21 Revenues by County'!Print_Area</vt:lpstr>
      <vt:lpstr>'2021-23 Revenues by County '!Print_Area</vt:lpstr>
      <vt:lpstr>'2023-25 Revenues by County'!Print_Area</vt:lpstr>
    </vt:vector>
  </TitlesOfParts>
  <Company>ND State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Wolf, Donald</dc:creator>
  <cp:lastModifiedBy>Wolf, Donald</cp:lastModifiedBy>
  <cp:lastPrinted>2025-09-05T14:38:12Z</cp:lastPrinted>
  <dcterms:created xsi:type="dcterms:W3CDTF">2020-01-24T16:54:20Z</dcterms:created>
  <dcterms:modified xsi:type="dcterms:W3CDTF">2025-09-05T14:40:04Z</dcterms:modified>
</cp:coreProperties>
</file>